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00" activeTab="1"/>
  </bookViews>
  <sheets>
    <sheet name="Consolidado FIA - apoio" sheetId="1" r:id="rId1"/>
    <sheet name="Consolidado FI" sheetId="2" r:id="rId2"/>
  </sheets>
  <definedNames>
    <definedName name="_xlnm._FilterDatabase" localSheetId="1" hidden="1">'Consolidado FI'!$A$10:$AF$27</definedName>
    <definedName name="_xlnm._FilterDatabase" localSheetId="0" hidden="1">'Consolidado FIA - apoio'!$A$10:$AF$32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/>
  <c r="W30" i="1"/>
  <c r="X21"/>
  <c r="U15"/>
  <c r="E7"/>
</calcChain>
</file>

<file path=xl/sharedStrings.xml><?xml version="1.0" encoding="utf-8"?>
<sst xmlns="http://schemas.openxmlformats.org/spreadsheetml/2006/main" count="874" uniqueCount="570">
  <si>
    <t>Quantidade de Projetos</t>
  </si>
  <si>
    <t>Valor dos Repasses</t>
  </si>
  <si>
    <t>Dados do Fundo dos Direitos da Criança e do Adolescente/do Idoso</t>
  </si>
  <si>
    <t>Cadastro - FUNDO</t>
  </si>
  <si>
    <t>Autorização 2017</t>
  </si>
  <si>
    <t xml:space="preserve">Valor do </t>
  </si>
  <si>
    <t xml:space="preserve">Valor da </t>
  </si>
  <si>
    <t>Valor de</t>
  </si>
  <si>
    <t>ID</t>
  </si>
  <si>
    <t>Ranking</t>
  </si>
  <si>
    <t>Prefixo Super</t>
  </si>
  <si>
    <t>Nome Super</t>
  </si>
  <si>
    <t>Prefixo Agência</t>
  </si>
  <si>
    <t>Nome Agência</t>
  </si>
  <si>
    <t>UF</t>
  </si>
  <si>
    <t>Município</t>
  </si>
  <si>
    <t>Entidade</t>
  </si>
  <si>
    <t>CNPJ Entidade</t>
  </si>
  <si>
    <t>Nome do Projeto</t>
  </si>
  <si>
    <t xml:space="preserve">Resumo do Projeto </t>
  </si>
  <si>
    <t>Mecanismo (FIA ou Fundo do Idoso)</t>
  </si>
  <si>
    <t>Nome CMDCA/Conselho do Idoso</t>
  </si>
  <si>
    <t>CNPJ</t>
  </si>
  <si>
    <t>Banco</t>
  </si>
  <si>
    <t xml:space="preserve">Agência </t>
  </si>
  <si>
    <t>Conta</t>
  </si>
  <si>
    <t xml:space="preserve">SITUAÇÃO </t>
  </si>
  <si>
    <t>Captação Recursos</t>
  </si>
  <si>
    <t>Repasse FIA/Fundo do Idoso</t>
  </si>
  <si>
    <t>Retenção do Conselho</t>
  </si>
  <si>
    <t>Recursos Próprios/Terceiros</t>
  </si>
  <si>
    <t>Valor Total Projeto</t>
  </si>
  <si>
    <t>Nome do Voluntário</t>
  </si>
  <si>
    <t>Matrícula Voluntário</t>
  </si>
  <si>
    <t>Comitê (SIM/NÃO)</t>
  </si>
  <si>
    <t>Apoio Anterior (SIM/NÃO)</t>
  </si>
  <si>
    <t>Benef_Diretos</t>
  </si>
  <si>
    <t>Benef_Indiretos</t>
  </si>
  <si>
    <t>Observação</t>
  </si>
  <si>
    <t>AC01</t>
  </si>
  <si>
    <t>1°</t>
  </si>
  <si>
    <t>Super AC</t>
  </si>
  <si>
    <t xml:space="preserve">Cruzeiro do Sul </t>
  </si>
  <si>
    <t>AC</t>
  </si>
  <si>
    <t>Cruzeiro do Sul</t>
  </si>
  <si>
    <t>Sociedade Eunice Weaver de Cruzeiro do Sul</t>
  </si>
  <si>
    <t>04.510.053/0001-03</t>
  </si>
  <si>
    <t>Projeto Musicalizando Pesoas com Amor e Carinho</t>
  </si>
  <si>
    <t>Introdução de crianças e adolescentes carentes no mundo da música de forma decontraída e agradável, executando um programa de educação musical que promova a formação, a construção da cidadania, o resgate de valores culturais, a descoberta de talentos e a profissionalização. Objetiva integrar a musica ao processo interdisciplinar, com o escopo de possibilitar a redução das diferenças, contribuindo com a inclusão social das crianças e adolescentes na comunidade de Cruzeiro do Sul.</t>
  </si>
  <si>
    <t>FIA</t>
  </si>
  <si>
    <t xml:space="preserve">Conselho Municipal dos Direitos das Crianças e dos Adolescentes </t>
  </si>
  <si>
    <t>01.525.683/0001-63</t>
  </si>
  <si>
    <t>0234-8</t>
  </si>
  <si>
    <t>41.617-7</t>
  </si>
  <si>
    <t>Ativa</t>
  </si>
  <si>
    <t>Narah Greice de Lima Rocha</t>
  </si>
  <si>
    <t>f7326454-7</t>
  </si>
  <si>
    <t>não</t>
  </si>
  <si>
    <t>400 crianças de variadas faixas de idade</t>
  </si>
  <si>
    <t>Comunidade do Vale do Juruá</t>
  </si>
  <si>
    <t>AM01</t>
  </si>
  <si>
    <t>SUPER AM</t>
  </si>
  <si>
    <t>5927-7</t>
  </si>
  <si>
    <t>EMPRESA AMAZONAS</t>
  </si>
  <si>
    <t>AM</t>
  </si>
  <si>
    <t>MANAUS</t>
  </si>
  <si>
    <t>INSPETORIA LAURA VICUNA/CENTRO SOCIAL SÃO BENEDITO</t>
  </si>
  <si>
    <t>04.566.352/0001-60</t>
  </si>
  <si>
    <t xml:space="preserve">PRIORIZANDO A INCLUSÃO CULTURAL E DIGITAL DE ADOLESCENTES E JOVENS </t>
  </si>
  <si>
    <t>O Projeto visa oferecer atividades socioeducativas, culturais e inclusão digital para as crianças,  adolescentes e jovens que se encontram em situação de vulnerabilidade. Os recursos serão utilizados para realização de oficinas e música, cursos de informática e disponibilização de profissional de psicologia.</t>
  </si>
  <si>
    <t>CONSELHO MUNICIPAL DOS DIREITOS DA CRIANÇA E DO ADOLESCENTE</t>
  </si>
  <si>
    <t>01.153.631/0001-03</t>
  </si>
  <si>
    <t>3563-7</t>
  </si>
  <si>
    <t>6067-4</t>
  </si>
  <si>
    <t>ATIVA</t>
  </si>
  <si>
    <t>SIM</t>
  </si>
  <si>
    <t>SELMA MARIA PAIVA DE OLIVEIRA</t>
  </si>
  <si>
    <t>F9032078-6</t>
  </si>
  <si>
    <t xml:space="preserve"> Instituição foi beneficiada por meio de recurso recebido da edição FIA  2014 para a aquisição de equipamentos de informática, instrumentos musicais, entre outros. De acordo com informações da Voluntária Selma, o presente Projeto é continuidade do primeiro.</t>
  </si>
  <si>
    <t>BA01</t>
  </si>
  <si>
    <t>SUPER BA</t>
  </si>
  <si>
    <t>1599-7</t>
  </si>
  <si>
    <t>Pituaçu</t>
  </si>
  <si>
    <t>BA</t>
  </si>
  <si>
    <t>Salvador</t>
  </si>
  <si>
    <t>Hospital Martagão Gesteira</t>
  </si>
  <si>
    <t>15.170.723/0001-06</t>
  </si>
  <si>
    <t>Fazendo Arte no Hospital</t>
  </si>
  <si>
    <t>Possibilitar que pacientes em tratamento no hospital façam uma conexão com sua histótia de vida e a realidade no momento.</t>
  </si>
  <si>
    <t>CMDCA de Salvador</t>
  </si>
  <si>
    <t>13.927.801/0001-49</t>
  </si>
  <si>
    <t>3832-6</t>
  </si>
  <si>
    <t>930.400-2</t>
  </si>
  <si>
    <t>Danilo Lopes Gonçalves</t>
  </si>
  <si>
    <t>F2264697</t>
  </si>
  <si>
    <t>NÃO</t>
  </si>
  <si>
    <t>CE01</t>
  </si>
  <si>
    <t>CEARA</t>
  </si>
  <si>
    <t>2701-4</t>
  </si>
  <si>
    <t>TABULEIRO DO NORTE</t>
  </si>
  <si>
    <t>CE</t>
  </si>
  <si>
    <t>ASSOCIAÇÃO CRISTO É A ESPERANÇA - CRIESP</t>
  </si>
  <si>
    <t>21.363.219/0001-25</t>
  </si>
  <si>
    <t>APRENDER PARA CRESCER</t>
  </si>
  <si>
    <t xml:space="preserve">LOCALIZAR, MAPEAR CRIANÇAS E SITUAÇÃO DE RISCO SUSCEPTIVEL AO USO DE DROGAS NA REGIÃO. PROMOVER O ACOMPANHAMENTO E EDUCAÇÃO DAS CRIANÇAS, REALIZANDO CURSOS, PAESTRAS, EM HORARIO EXTRA-CURRICULAR,  OFERECER ACOMPANHAMENTO ALIMENTAR E NUTRICIONAL, OFERECER AULAS DE REFORÇO CURRICULAR E ATIVIDADE ESPORTIVAS E DE LAZER. </t>
  </si>
  <si>
    <t xml:space="preserve">FUNDO MUNICIPAL PARA DIREITOS DA CRIANÇA E DO ADOLESCENTE </t>
  </si>
  <si>
    <t>17.722.084/0001-70</t>
  </si>
  <si>
    <t>26.227-7</t>
  </si>
  <si>
    <t>NORMAL</t>
  </si>
  <si>
    <t>RAIMUNDO GONDIM FREIRE JUNIOR</t>
  </si>
  <si>
    <t>8.384.659-X</t>
  </si>
  <si>
    <t xml:space="preserve">NÃO </t>
  </si>
  <si>
    <t>-</t>
  </si>
  <si>
    <t>DF01</t>
  </si>
  <si>
    <t>SUPER VAR GOV DF</t>
  </si>
  <si>
    <t>EMPRESARIAL NORTE</t>
  </si>
  <si>
    <t>DF</t>
  </si>
  <si>
    <t>BRASÍLIA</t>
  </si>
  <si>
    <t>APAE DF</t>
  </si>
  <si>
    <t>643.692/0001-96</t>
  </si>
  <si>
    <t>PEDALA APAE DF</t>
  </si>
  <si>
    <t>Proporcionar aos adolescentes com deficiência intelectual e múltiplas uma atividade complementar ao desenvolvimento da sua qualificação profissional e inclusao social</t>
  </si>
  <si>
    <t>FCDCA/DF</t>
  </si>
  <si>
    <t>15.558.339/0001-85</t>
  </si>
  <si>
    <t>044.149-8</t>
  </si>
  <si>
    <t>OK</t>
  </si>
  <si>
    <t>Artur Antônio dos Santos Araújo</t>
  </si>
  <si>
    <t>F 1.380.939</t>
  </si>
  <si>
    <t>ES01</t>
  </si>
  <si>
    <t>SUPER VAREJ GOV ES</t>
  </si>
  <si>
    <t xml:space="preserve">Castelo </t>
  </si>
  <si>
    <t>ES</t>
  </si>
  <si>
    <t>ASSOCIAÇÃO DOS MORADORES DE ARACUÍ</t>
  </si>
  <si>
    <t>36.401.735/0001-74</t>
  </si>
  <si>
    <t>BOM DE ESPORTE, BOM DE ESCOLA</t>
  </si>
  <si>
    <t>O projeto atenderá 150 crianças no contra turno escolar, preve a implementação de uma sala de Inclusão Digital e alimentação para as crianças.</t>
  </si>
  <si>
    <t>CONSELHO MUNICIPAL DOS DIREITOS DA CRIANÇA E DO ADOLESCENTE DE CASTELO- COMCAC</t>
  </si>
  <si>
    <t>18.938.703/0001-20</t>
  </si>
  <si>
    <t>CEF-104</t>
  </si>
  <si>
    <t>150-7</t>
  </si>
  <si>
    <t>ATIVO</t>
  </si>
  <si>
    <t>sim</t>
  </si>
  <si>
    <t>SIMONE LIMA TAQUINI</t>
  </si>
  <si>
    <t>F9174910</t>
  </si>
  <si>
    <t>GOS01</t>
  </si>
  <si>
    <t>Super Goiás</t>
  </si>
  <si>
    <t>Jussara</t>
  </si>
  <si>
    <t>GO</t>
  </si>
  <si>
    <t>Jussara - Goiás</t>
  </si>
  <si>
    <t>Univida - União Jussarense</t>
  </si>
  <si>
    <t>26.867.804/0001-86</t>
  </si>
  <si>
    <t>Trabalhando com Anjos</t>
  </si>
  <si>
    <t>Inclusão da criânça e adolescente com deficiência</t>
  </si>
  <si>
    <t>CMDCA - Conselho Municipal dos Direitos da Criança e do Adolescente</t>
  </si>
  <si>
    <t>21.148.425/0001-12</t>
  </si>
  <si>
    <t>8446-8</t>
  </si>
  <si>
    <t>Ativo</t>
  </si>
  <si>
    <t>Sim</t>
  </si>
  <si>
    <t>Anderson Clayton Coelho Cardoso</t>
  </si>
  <si>
    <t>f0.734.049-4</t>
  </si>
  <si>
    <t>Não</t>
  </si>
  <si>
    <t>MAM1</t>
  </si>
  <si>
    <t>1º</t>
  </si>
  <si>
    <t>8498-0</t>
  </si>
  <si>
    <t>SUPER MA</t>
  </si>
  <si>
    <t>5734-7</t>
  </si>
  <si>
    <t>FORTALEZA DOS NOGUEIRAS</t>
  </si>
  <si>
    <t>MA</t>
  </si>
  <si>
    <t xml:space="preserve">Associação PRECAVI – Preparação da Criança e do Adolescente para a Vida </t>
  </si>
  <si>
    <t>2.114.022/0001-08</t>
  </si>
  <si>
    <t>Picadeiro dos Direitos</t>
  </si>
  <si>
    <t xml:space="preserve">Picadeiro dos Direitos é um projeto direcionado a trabalhar de forma lúdica e formativa com 60 crianças e adolescentes em situação de risco e vulnerabilidade social (educação, convívio social, exploração sexual e tráfico de drogas) despertando assim o interesse pelo conhecimento do ECA (Estatuto da Criança e do Adolescente) enquanto instrumento de garantia dos direitos e tendo como parceiros a família, a escola e a rede de proteção da criança e adolescente do município.                                                                                            O projeto visa fortalecer o sistema de proteção e promoção dos direitos da criança e do adolescente tendo como referência os artigos 15 e 16 do ECA por meio de três encontros de capacitação com a rede de proteção da criança e do adolescente de Fortaleza dos Nogueiras de forma a:                                                                                                                    - proporcionar momentos de aprendizado, conhecimento e partilha a partir do estudo do estatuto;                                                                                      - desenvolver atividades sobre o conhecimento do ECA em parceria com as escolas municipais.                                                          -despertar o interesse pela leitura e interpretação de textos.
</t>
  </si>
  <si>
    <t>Conselho Municipal dos Direitos da Criança e Adolescentes – CMDCA</t>
  </si>
  <si>
    <t>18.355.265/0001/78</t>
  </si>
  <si>
    <t xml:space="preserve">000.000.000/0001-91 </t>
  </si>
  <si>
    <t>8.893-5</t>
  </si>
  <si>
    <t>ADRIANO ARK DE JESUS</t>
  </si>
  <si>
    <t>0.169.571-1</t>
  </si>
  <si>
    <t>MG03</t>
  </si>
  <si>
    <t>Minas Gerais</t>
  </si>
  <si>
    <t>0286-0</t>
  </si>
  <si>
    <t>Muriaé</t>
  </si>
  <si>
    <t>MG</t>
  </si>
  <si>
    <t>COMVIDA</t>
  </si>
  <si>
    <t>02970363/0001-85</t>
  </si>
  <si>
    <t>Melhoria do Atendimento ao Dependente Quimico na Comvida</t>
  </si>
  <si>
    <t>Melhorias na infraestrutura, pgto especialistas</t>
  </si>
  <si>
    <t>CMDCA de Rosário da Limeira</t>
  </si>
  <si>
    <t>11377979/0001-38</t>
  </si>
  <si>
    <t>54808-1</t>
  </si>
  <si>
    <t>Atualizado</t>
  </si>
  <si>
    <t>Lúcio Alves de Castro</t>
  </si>
  <si>
    <t>6342460-6</t>
  </si>
  <si>
    <t>a sociedade</t>
  </si>
  <si>
    <t>MS01</t>
  </si>
  <si>
    <t>SUPER VAR E GOV MS</t>
  </si>
  <si>
    <t>0484-7</t>
  </si>
  <si>
    <t>PARANAIBA</t>
  </si>
  <si>
    <t>MS</t>
  </si>
  <si>
    <t>ASSOCIAÇÃO JOANNA DE ANGELIS</t>
  </si>
  <si>
    <t>01.236.835/0001-08</t>
  </si>
  <si>
    <t>ESPORTE SOCIAL</t>
  </si>
  <si>
    <r>
      <t>Reestruturar a quadra esportiva com 1 cobertura que permitirá melhores condições para formação esportiva e social de aproximadamente 90 crianças e adolescentes de famílias do município em situação de isolamento, trabalho infantil, vivência de violência, fora da escola ou em defasagem escolar atendidos pela instituição através do Programa "</t>
    </r>
    <r>
      <rPr>
        <i/>
        <sz val="11"/>
        <color theme="1"/>
        <rFont val="Calibri"/>
        <family val="2"/>
        <scheme val="minor"/>
      </rPr>
      <t>MAMK - Artes Marciais Mistas de Kimono</t>
    </r>
    <r>
      <rPr>
        <sz val="11"/>
        <color theme="1"/>
        <rFont val="Calibri"/>
        <family val="2"/>
        <scheme val="minor"/>
      </rPr>
      <t>".</t>
    </r>
  </si>
  <si>
    <t>18.959.232/0001-37</t>
  </si>
  <si>
    <t>001</t>
  </si>
  <si>
    <t>31.784-5</t>
  </si>
  <si>
    <t>REGULAR</t>
  </si>
  <si>
    <t>NIVIA PERES KLAFKE</t>
  </si>
  <si>
    <t>F7584048</t>
  </si>
  <si>
    <t>NIHIL</t>
  </si>
  <si>
    <t>Super MT</t>
  </si>
  <si>
    <t>Itiquira</t>
  </si>
  <si>
    <t>MT</t>
  </si>
  <si>
    <t>APAE Itiquira</t>
  </si>
  <si>
    <t>14.842.514/0001-07</t>
  </si>
  <si>
    <t>Montagem de uma brinquedoteca</t>
  </si>
  <si>
    <t>Instalação de uma brinquedoteca na sede da APE. Será utilizado um espaço existente adaptando-o com ar condicionado, brinquedos ludicos,  livros, prateleiras, tatame, cortinas, mural para teatro, fantoches, etc</t>
  </si>
  <si>
    <t>Conselho Municipal dos Direitos da Criança e do Adolescente de Itiquira</t>
  </si>
  <si>
    <t>26.374.854/0001-21</t>
  </si>
  <si>
    <t>sem cadastro no BB</t>
  </si>
  <si>
    <t>Carlos Alberto de Castro Miranda</t>
  </si>
  <si>
    <t>F1734362</t>
  </si>
  <si>
    <t>PAP01</t>
  </si>
  <si>
    <t xml:space="preserve">     8501-4</t>
  </si>
  <si>
    <t xml:space="preserve"> SUPER V E GOV PA  </t>
  </si>
  <si>
    <t xml:space="preserve">                0914-8</t>
  </si>
  <si>
    <t xml:space="preserve">     CONCEIÇÃO ARAGUAIA  </t>
  </si>
  <si>
    <t xml:space="preserve">     PA</t>
  </si>
  <si>
    <t xml:space="preserve">    CONCEIÇÃO ARAGUAIA  </t>
  </si>
  <si>
    <t xml:space="preserve">         ASSOCIAÇÃO CAMINHO DE EMAÚS</t>
  </si>
  <si>
    <t xml:space="preserve">  08.284.794/0001-74</t>
  </si>
  <si>
    <t>PROJETO MIRIM "APRENDER BRINCANDO"</t>
  </si>
  <si>
    <t>PROMOVER E QUALIFICAR AS AÇÕES DE INCLUSÃO</t>
  </si>
  <si>
    <t xml:space="preserve">                  FIA</t>
  </si>
  <si>
    <t>CONSELHO MUNUNICIPAL DOS DIREITOS DA CRIANÇA E DO ADOLESCENTE</t>
  </si>
  <si>
    <t>05.070.404/0001-75</t>
  </si>
  <si>
    <t xml:space="preserve">           340.003-3</t>
  </si>
  <si>
    <t xml:space="preserve">             OK</t>
  </si>
  <si>
    <t xml:space="preserve">      LÚCIA MARIA CARVALHO DE SOUSA JAQUES</t>
  </si>
  <si>
    <t xml:space="preserve">                6324.655-4</t>
  </si>
  <si>
    <t xml:space="preserve">             NÃO</t>
  </si>
  <si>
    <t>PBP01</t>
  </si>
  <si>
    <t>8502-2</t>
  </si>
  <si>
    <t>Super Paraíba</t>
  </si>
  <si>
    <t>1885-6</t>
  </si>
  <si>
    <t>Estilo João Pessoa</t>
  </si>
  <si>
    <t>PB</t>
  </si>
  <si>
    <t>João Pessoa</t>
  </si>
  <si>
    <t>Associação Nordestina Pró-Vida</t>
  </si>
  <si>
    <t>06.099.951/0001-46</t>
  </si>
  <si>
    <t>Direito de Sonhar - Criança, Educação e Família</t>
  </si>
  <si>
    <t>&gt; Contribuir com o desenvolvimento psicossocial de crianças em situação de vulnerabilidade social, através de ações de Reforço Escolar, Oficinas de artes, esportes e música, assim como, formação de bons hábitos alimentares, prevenção de doenças, melhoria da qualidade de vida através de palestras e oficinas ligadas aos temas.
&gt; Trabalhar com a família com orientações de economia doméstica, higiene e alimentação.</t>
  </si>
  <si>
    <t>Conselho Municipal dos Direitos da Criança e do Adolescente</t>
  </si>
  <si>
    <t>08.806721/0001-03</t>
  </si>
  <si>
    <t>1618-7</t>
  </si>
  <si>
    <t>12.872-4</t>
  </si>
  <si>
    <t>Normal</t>
  </si>
  <si>
    <t>Maria da Consolação Araújo de Paiva</t>
  </si>
  <si>
    <t>Aposentada</t>
  </si>
  <si>
    <t>PIP01</t>
  </si>
  <si>
    <t>Piauí</t>
  </si>
  <si>
    <t>Campo Maior</t>
  </si>
  <si>
    <t>PI</t>
  </si>
  <si>
    <t>Campo Maior (PI)</t>
  </si>
  <si>
    <t>Fundação Dr. Milton Soldani Afonso</t>
  </si>
  <si>
    <t>10.140.376/0001-55</t>
  </si>
  <si>
    <t>O Esporte e a Música no Desenvolvimento Integral dos Educandos</t>
  </si>
  <si>
    <t>Implementar atividades extraclasse com foco na cultura e no esporte dentro do contexto escolar e na sociedade.</t>
  </si>
  <si>
    <t>Conselho Municipal dos Direitos da Criança e do Adolescente de Campo Maior</t>
  </si>
  <si>
    <t>18.922.554/0001-01</t>
  </si>
  <si>
    <t>Banco do Brasil</t>
  </si>
  <si>
    <t>0106-6</t>
  </si>
  <si>
    <t>25.574-2</t>
  </si>
  <si>
    <t>Adélia Dantas Leal</t>
  </si>
  <si>
    <t>0.103.142-2</t>
  </si>
  <si>
    <t>PR01</t>
  </si>
  <si>
    <t>SUPER PR</t>
  </si>
  <si>
    <t>PALMEIRA</t>
  </si>
  <si>
    <t>PR</t>
  </si>
  <si>
    <t>ASSOSIAÇÃO MENONITA DE ASSISTÊNCIA SOCIAL</t>
  </si>
  <si>
    <t>79.573.499/0005-00</t>
  </si>
  <si>
    <t>HISTÓRIA E COLETIVIDADE</t>
  </si>
  <si>
    <t>AQUISIÇÃO DE CONTAINER PARA OFICINAS PARA CRIANÇAS E JOVENS EM SITUAÇÃO DE RISCO</t>
  </si>
  <si>
    <t>28.030.438/0001-31</t>
  </si>
  <si>
    <t>0957-1</t>
  </si>
  <si>
    <t>27383-X</t>
  </si>
  <si>
    <t>ADRIANO STOCKLY</t>
  </si>
  <si>
    <t>F0175697</t>
  </si>
  <si>
    <t>RSS01</t>
  </si>
  <si>
    <t>8490-5</t>
  </si>
  <si>
    <t xml:space="preserve">SUPER DE NEGOCIOS VAREJO E GOVERNO R. G. DO SUL </t>
  </si>
  <si>
    <t>0139-2</t>
  </si>
  <si>
    <t>LAJEADO</t>
  </si>
  <si>
    <t>RS</t>
  </si>
  <si>
    <t>SOCIEDADE LAJEADENSE DE ATENDIMENTO À CRIANÇA E AO ADOLESCENTE - SLAN</t>
  </si>
  <si>
    <t>88.070.040/0001-50</t>
  </si>
  <si>
    <t>CANTANDO E TOCANDO ALEGRIA DE VIVER</t>
  </si>
  <si>
    <r>
      <t xml:space="preserve">Promover a integração de </t>
    </r>
    <r>
      <rPr>
        <b/>
        <sz val="11"/>
        <rFont val="Calibri"/>
        <family val="2"/>
        <scheme val="minor"/>
      </rPr>
      <t>550</t>
    </r>
    <r>
      <rPr>
        <sz val="11"/>
        <rFont val="Calibri"/>
        <family val="2"/>
        <scheme val="minor"/>
      </rPr>
      <t xml:space="preserve"> crianças e adolescentes por meio de acesso a </t>
    </r>
    <r>
      <rPr>
        <b/>
        <u/>
        <sz val="11"/>
        <rFont val="Calibri"/>
        <family val="2"/>
        <scheme val="minor"/>
      </rPr>
      <t>oficinas de música</t>
    </r>
    <r>
      <rPr>
        <sz val="11"/>
        <rFont val="Calibri"/>
        <family val="2"/>
        <scheme val="minor"/>
      </rPr>
      <t xml:space="preserve">, onde possam estimular suas habilidades e criatividade, proporcionando maior participação e cidadania. </t>
    </r>
  </si>
  <si>
    <t>FIA - Fundo Infância Adolescência</t>
  </si>
  <si>
    <t>COMDICA</t>
  </si>
  <si>
    <t>10.503.030/0001-74</t>
  </si>
  <si>
    <t>52761-0</t>
  </si>
  <si>
    <t>ALVARO LOPES GOMIDE</t>
  </si>
  <si>
    <t>F0614899</t>
  </si>
  <si>
    <t>Documentação completa</t>
  </si>
  <si>
    <t>SC01</t>
  </si>
  <si>
    <t>SUPER VAR E GOV SC</t>
  </si>
  <si>
    <t>CACADOR</t>
  </si>
  <si>
    <t>SC</t>
  </si>
  <si>
    <t>ASSOCIACAO MARIA ROSA - AMAR</t>
  </si>
  <si>
    <t>04.003.020/0001-77</t>
  </si>
  <si>
    <t>Veículo destinado ao atendimento de vitimas de violência: crianças, adolescentes e suas mães emn situação de acolhimento institucional.</t>
  </si>
  <si>
    <t>Aquisição de um veículo adequad para o serviço de acolhimento institucional temporário, direcionado exclusivamente à condução segura de crianças, adolescentes e suas mães, os quais são vítimas de violência intrafamiliar.</t>
  </si>
  <si>
    <t>19.907.514/0001-53</t>
  </si>
  <si>
    <t>0375-1</t>
  </si>
  <si>
    <t>42.466-8</t>
  </si>
  <si>
    <t>NORMAL - COMPLETO</t>
  </si>
  <si>
    <t>Resolução 30/2017</t>
  </si>
  <si>
    <t>Fernanda Vanessa Rossa</t>
  </si>
  <si>
    <t>f3207642</t>
  </si>
  <si>
    <t>SPC01</t>
  </si>
  <si>
    <t>Super Sp Capital</t>
  </si>
  <si>
    <t>1547-4</t>
  </si>
  <si>
    <t>João Dias</t>
  </si>
  <si>
    <t>SP</t>
  </si>
  <si>
    <t>São Paulo</t>
  </si>
  <si>
    <t>Instituição Maria José Eudcar</t>
  </si>
  <si>
    <t>05.099.715/0001-67</t>
  </si>
  <si>
    <t>Transformando Cidadãos Através do Esporte</t>
  </si>
  <si>
    <t>Desenvolver a potencialidade do esporte, reacreação e lazer, na comunidade para as crianças, adolescentes e famílias, para que os mesmos possam se reconhecer como cidadãos sociais por meio do desenvolvimento da inclusão na sociedade como um todo, tornando-os agentes multiplicadores sócios-esportivo e cultural</t>
  </si>
  <si>
    <t>CONDECA SP/CONSELHO ESTADUAL DOS DIREITOS DA CRIANÇA E DO ADOLESCENTE</t>
  </si>
  <si>
    <t>13.885.657/0001-25</t>
  </si>
  <si>
    <t>1897-X</t>
  </si>
  <si>
    <t>8947-8</t>
  </si>
  <si>
    <t>Maria Dália Evangelista</t>
  </si>
  <si>
    <t>6839260-5</t>
  </si>
  <si>
    <t>SPL01</t>
  </si>
  <si>
    <t>9553-2</t>
  </si>
  <si>
    <t>SUPER SP LESTE</t>
  </si>
  <si>
    <t>2436-8</t>
  </si>
  <si>
    <t>PERUÍBE</t>
  </si>
  <si>
    <t>INSTITUTO RELFE</t>
  </si>
  <si>
    <t>12.947.128/0001-46</t>
  </si>
  <si>
    <t>NOTAS DO FUTURO</t>
  </si>
  <si>
    <t>O projeto Notas do Futuro objetiva garantir os direitos de acesso à cultura, convivência comunitária, dignidade, respeito, lazer, segurança e proteção a infância, à crianças e adolescentes em situação de vulnerabilidade social, diminuindo sua exposição às ofertas do crime, do tráfico de drogas, da exploração do trabalho infantil e da prostituição, por meio de oficinas na área de música, teatro e dança, par o exercício da cidadania e pela ampliação do horizonte de perspectivas para a construção de um projeto de vida que supere a situação de pobreza.</t>
  </si>
  <si>
    <t>CONSELHO MUNICIPAL DOS DIREITOS DA CRIANÇA E DO ADOLESCENTE DE PERUÍBE</t>
  </si>
  <si>
    <t>18.784.533/0001-77</t>
  </si>
  <si>
    <t>36000-7</t>
  </si>
  <si>
    <t>LUIZ GONZAGA DE CAMARGO FILHO</t>
  </si>
  <si>
    <t>6500630-5</t>
  </si>
  <si>
    <t>SPN01</t>
  </si>
  <si>
    <t>SP Norte</t>
  </si>
  <si>
    <t>1557-1</t>
  </si>
  <si>
    <t xml:space="preserve">Empresas Santo André </t>
  </si>
  <si>
    <t>Mogi-Guaçu</t>
  </si>
  <si>
    <t>Instituição Beneficente Lar de Maria</t>
  </si>
  <si>
    <t>57.513.590/0007-69</t>
  </si>
  <si>
    <t>Previnir para Não Remediar</t>
  </si>
  <si>
    <t>Atender crianças entre 3 meses e 2 anos e 11 meses em situação de vulnerabilidade e risco social</t>
  </si>
  <si>
    <t>Fundo Municipal para Defesa dos Direitos da Criança e do Adolescente</t>
  </si>
  <si>
    <t>18.874.338/0001-38</t>
  </si>
  <si>
    <t>0575.006.112-7</t>
  </si>
  <si>
    <t>CAROLINE DO ESPÍRITO SANTO</t>
  </si>
  <si>
    <t>F 1.916.587-0</t>
  </si>
  <si>
    <t>40 CRIANÇAS</t>
  </si>
  <si>
    <t>SPO01</t>
  </si>
  <si>
    <t>Super Oeste SP</t>
  </si>
  <si>
    <t>Mirandópolis</t>
  </si>
  <si>
    <t>APAE - Mirandópolis</t>
  </si>
  <si>
    <t>44.440.964/0001-26</t>
  </si>
  <si>
    <t>Construção de Cobertura do Barracão para Equoterapia</t>
  </si>
  <si>
    <t>Proporcionar aulas de equoterapia para os alunos</t>
  </si>
  <si>
    <t>Conselho Municipal dos Direitos da Criança e do Alodescente - CMDCA</t>
  </si>
  <si>
    <t>20.055.898/0001-02</t>
  </si>
  <si>
    <t>0448-0</t>
  </si>
  <si>
    <t>17896-9</t>
  </si>
  <si>
    <t>normal</t>
  </si>
  <si>
    <t>Rodrigo Bonadio</t>
  </si>
  <si>
    <t>F8711925</t>
  </si>
  <si>
    <t>TO01</t>
  </si>
  <si>
    <t>TOCANTINS</t>
  </si>
  <si>
    <t>GOVERNO</t>
  </si>
  <si>
    <t>TO</t>
  </si>
  <si>
    <t>PALMAS</t>
  </si>
  <si>
    <t xml:space="preserve">HOSPITAL E MATERNIDADE DONA REGINA </t>
  </si>
  <si>
    <t>25.053.117/0015-60</t>
  </si>
  <si>
    <t>PROJETO MARGARIDA - SAVIS</t>
  </si>
  <si>
    <t>ATENDIMENTO A CRIANÇAS E ADOLESCENTES EM SITUAÇÃO DE VIOLÊNCIA SEXUAL</t>
  </si>
  <si>
    <t>FIA - FUNDO PARA INFÂNCIA E ADOLESCÊNCIA</t>
  </si>
  <si>
    <t>CONSELHO MUNICIPAL DOS DIREITOS DA CRIANÇA E DO ADOLESCENTE DE PALMAS/TO</t>
  </si>
  <si>
    <t>17.796.090/0001-71</t>
  </si>
  <si>
    <t>3615-3</t>
  </si>
  <si>
    <t>60.334-1</t>
  </si>
  <si>
    <t>ATUALIZADO</t>
  </si>
  <si>
    <t>SILVIO CÉSAR DA SILVA</t>
  </si>
  <si>
    <t>9.164.095-4</t>
  </si>
  <si>
    <t>Vila Brasília</t>
  </si>
  <si>
    <t>Aparecida de Goiânia - Goiás</t>
  </si>
  <si>
    <t>CENTRO DE APOIO A CARENTES SILVESTRE LINARES</t>
  </si>
  <si>
    <t>06.267.856/0001-04</t>
  </si>
  <si>
    <t>COMPARTILHANDO SAUDE</t>
  </si>
  <si>
    <t>Proporcionar aos idosos autonomia e melhora física</t>
  </si>
  <si>
    <t>Fundo do Idoso</t>
  </si>
  <si>
    <t>Fundo Municipal do Idoso</t>
  </si>
  <si>
    <t>26.695.610/0001-40</t>
  </si>
  <si>
    <t>65.076-5</t>
  </si>
  <si>
    <t>Silvia Candido Passos</t>
  </si>
  <si>
    <t>f9.158.971-1</t>
  </si>
  <si>
    <t>confirmar valores do projeto</t>
  </si>
  <si>
    <t>Goiàs</t>
  </si>
  <si>
    <t>Lar Beneficente Bom Jesus</t>
  </si>
  <si>
    <t>02.604.429/0001-13</t>
  </si>
  <si>
    <t>Terceira Idade Com Dignidade</t>
  </si>
  <si>
    <t>Melhor a qualidade dos serviços prestados aos idosos</t>
  </si>
  <si>
    <t>Conselho Municipal da Pessoa Idosa</t>
  </si>
  <si>
    <t>Daniela Oliveira Braga</t>
  </si>
  <si>
    <t>f2.258.945-7</t>
  </si>
  <si>
    <t>0025-6</t>
  </si>
  <si>
    <t>Cataguases</t>
  </si>
  <si>
    <t>Lar São Vicente de Paulo</t>
  </si>
  <si>
    <t>26145870/0001-42</t>
  </si>
  <si>
    <t>Gera-ação: Inclusão Digital e Capacitação na Terceira Idade</t>
  </si>
  <si>
    <t>Inclusão digital e reintegração social por meio de cursos e oficinas</t>
  </si>
  <si>
    <t>Conselho de Idosos de Cataguases</t>
  </si>
  <si>
    <t>26713390/0001-30</t>
  </si>
  <si>
    <t>259-0</t>
  </si>
  <si>
    <t>Mariene de Moura Magalhães</t>
  </si>
  <si>
    <t>6878612-3</t>
  </si>
  <si>
    <t>CURITIBA</t>
  </si>
  <si>
    <t>SOCORRO AOS NECESSITADOS</t>
  </si>
  <si>
    <t>76.614.379/0001-91</t>
  </si>
  <si>
    <t>REVITALIZAÇÃO JARDIM, HORTA E ESTUFA</t>
  </si>
  <si>
    <t>REVITALIZAR O JARDIM PARA MELHORIA DA QUALIDADE DE VIDA DOS IDOSOS E PRODUÇÃO DE ALIMENTOS</t>
  </si>
  <si>
    <t>IDOSO</t>
  </si>
  <si>
    <t>FUNDO MUNICIPAL DOS DIREITOS DA PESSOA IDOSA</t>
  </si>
  <si>
    <t>13.571.702/0001-77</t>
  </si>
  <si>
    <t>3793-1</t>
  </si>
  <si>
    <t>9491-9</t>
  </si>
  <si>
    <t>CARLOS ANDRÉ DIAS DE ALMEIDA</t>
  </si>
  <si>
    <t>F1765058</t>
  </si>
  <si>
    <t>0475-8</t>
  </si>
  <si>
    <t>Guaíra</t>
  </si>
  <si>
    <t>Centro de Ação Social Nossa Senhora de Aparecida</t>
  </si>
  <si>
    <t>48.447.502/0001-91</t>
  </si>
  <si>
    <t>Home Care Bem Me Quer</t>
  </si>
  <si>
    <t>Atender Idosos de maneira personalizada</t>
  </si>
  <si>
    <t>Fundo Municipal do Idoso de Guaíra</t>
  </si>
  <si>
    <t>22.190.273/0001-89</t>
  </si>
  <si>
    <t>108.347-3</t>
  </si>
  <si>
    <t>WELLINGTON FERNANDO PINTO</t>
  </si>
  <si>
    <t>F 9.821.578-7</t>
  </si>
  <si>
    <t>10 IDOSOS</t>
  </si>
  <si>
    <t>Guarantã</t>
  </si>
  <si>
    <t>Lar Irmã Francine J C Van Dortmont</t>
  </si>
  <si>
    <t>44.500.403/0001-75</t>
  </si>
  <si>
    <t>Adequar é respeitar</t>
  </si>
  <si>
    <t>Adequação do Lar para melhorar a  acessibilidade dos usuários.</t>
  </si>
  <si>
    <t>Conselho Municipal do Idoso - MCI</t>
  </si>
  <si>
    <t>23.172.442/0001-10</t>
  </si>
  <si>
    <t>6789-x</t>
  </si>
  <si>
    <t>7582-5</t>
  </si>
  <si>
    <t>Alberto Nathan Areas Barr</t>
  </si>
  <si>
    <t>F0321774</t>
  </si>
  <si>
    <t>Palmeira D Oeste</t>
  </si>
  <si>
    <t>Lar dos Velinhos de Dalas</t>
  </si>
  <si>
    <t>51.842.292/0001-40</t>
  </si>
  <si>
    <t>Idoso seguro</t>
  </si>
  <si>
    <t>Reestruturação do telhado e fiação elétrica</t>
  </si>
  <si>
    <t>14.551.338/0001-46</t>
  </si>
  <si>
    <t>Luis Henrique Otoboni dos Santos</t>
  </si>
  <si>
    <t>F6365828</t>
  </si>
  <si>
    <t>Bernardino de Campos</t>
  </si>
  <si>
    <t>Associação Amigos da Melhor Idade</t>
  </si>
  <si>
    <t>04.456.763/0001-00</t>
  </si>
  <si>
    <t>Consolidando o valor do idoso na sociedade Bernardinense</t>
  </si>
  <si>
    <t>Aquisição de veículo visando melhorar a qualidade dos atendimentos oferecidos aos atendidos, através de visitas domiciliares e deslocamento dos idosos.</t>
  </si>
  <si>
    <t>20.848.731/0001-07</t>
  </si>
  <si>
    <t>4635-3</t>
  </si>
  <si>
    <t>107787-2</t>
  </si>
  <si>
    <t>Débora C Silva dos Santos</t>
  </si>
  <si>
    <t>F2331621</t>
  </si>
  <si>
    <t>Vl. Bela Vista</t>
  </si>
  <si>
    <t>Bauru</t>
  </si>
  <si>
    <t>Associação Beneficente Cristã - Abrigo para Idosos</t>
  </si>
  <si>
    <t>44.998.144/0001-54</t>
  </si>
  <si>
    <t>Projeto Elevar</t>
  </si>
  <si>
    <t>Aquisição e instalação de elevador para cadeirantes, deficientes e pacientes acamados. Melhorar a qualidade de vida, propiciando o direito de ir e vir, independentemente de suas condições de mobilidade.</t>
  </si>
  <si>
    <t>21.266.670/0001-24</t>
  </si>
  <si>
    <t>6919-1</t>
  </si>
  <si>
    <t>17.006-2</t>
  </si>
  <si>
    <t>Pierre Coppieters</t>
  </si>
  <si>
    <t>F8323989</t>
  </si>
  <si>
    <t>Coronel Marcondes</t>
  </si>
  <si>
    <t>Presidente Prudente</t>
  </si>
  <si>
    <t>Vila da FraternidadeAna Jacinta - Assoc. de Atenção ao Idoso</t>
  </si>
  <si>
    <t>02.556.317/0001-34</t>
  </si>
  <si>
    <t>Moviment' Arte</t>
  </si>
  <si>
    <t>O projeto será dividido em 04 oficinas: Pintura em tela, Dança, Música e Cozinha.</t>
  </si>
  <si>
    <t>19.732.612/0001-05</t>
  </si>
  <si>
    <t>600000155-6</t>
  </si>
  <si>
    <t>Sidnei Cezar Chaves</t>
  </si>
  <si>
    <t>F9138099</t>
  </si>
  <si>
    <t>Iepê</t>
  </si>
  <si>
    <t>Lar dos Velinhos da Sociedade São Vicente de Paula de Iepê</t>
  </si>
  <si>
    <t>49.746.157/0001-21</t>
  </si>
  <si>
    <t>Projeto Técnico de Segurança contra Incêndio</t>
  </si>
  <si>
    <t>O projeto tem como proposta principal, visar a acessibilidade do prédio para os idosos acolhidos, bem como a proteção tanto para os acolhidos quanto para os visitantes, e adequar o prédio para a realização de eventos que possa integrar os internos com a comunidade.</t>
  </si>
  <si>
    <t>20.329.781/0001-70</t>
  </si>
  <si>
    <t>2120-2</t>
  </si>
  <si>
    <t>13.195-4</t>
  </si>
  <si>
    <t>José Ronaldo dos Santos</t>
  </si>
  <si>
    <t>F5852299</t>
  </si>
  <si>
    <t>Convívio Dom Pedro</t>
  </si>
  <si>
    <t>Salto</t>
  </si>
  <si>
    <t>Associação Filantrópica Renascer</t>
  </si>
  <si>
    <t>02.564.676/0001-33</t>
  </si>
  <si>
    <t>Renascer em vivência</t>
  </si>
  <si>
    <t>Assistir, promover e integrar a pessoa idosa, respeitando sua capacidade motora. Desenvolver ações e serviços socioassistenciais, que contribuam para um processo de envelhecimento saudável. Os equipamentos utilizados (mesas e cadeiras) deixará o ambiente mais acolhedor e melhor estruturado para receber a pessoa idosa.</t>
  </si>
  <si>
    <t>18.778.937/0001-58</t>
  </si>
  <si>
    <t>0977-5</t>
  </si>
  <si>
    <t>38.818-1</t>
  </si>
  <si>
    <t>Odirlei A de Lara</t>
  </si>
  <si>
    <t>F7684476</t>
  </si>
  <si>
    <t>Votuporanga</t>
  </si>
  <si>
    <t>Lar do Velinho de Votuporanga</t>
  </si>
  <si>
    <t>51.854.586/0001-92</t>
  </si>
  <si>
    <t>Artes da Vovó</t>
  </si>
  <si>
    <t>Desenvolver atividades laborais com ações que visam melhora da condição de sociabilidade, promovendo autoestima e autonomia, refletindo diretamente na qualidade de vida das idosas.</t>
  </si>
  <si>
    <t>17.594.178/0001-00</t>
  </si>
  <si>
    <t>0268-2</t>
  </si>
  <si>
    <t>38.267-1</t>
  </si>
  <si>
    <t>Gisele Borges S Lopes</t>
  </si>
  <si>
    <t>F3800827</t>
  </si>
  <si>
    <t>Lar São Vicente de Paulo de Votuporanga</t>
  </si>
  <si>
    <t>72.962.202/0001-25</t>
  </si>
  <si>
    <t>Superando Limites</t>
  </si>
  <si>
    <t>Desenvolver atividades de lazer, recreação e cultural proporcionando um envelhecimento saudável com momentos de alegria, fortalecimento dos vínculos familiares, potencializar as habilidades, a capacidade funcional motora e cognitiva dos idosos.</t>
  </si>
  <si>
    <t>Fernando C B Fernandes</t>
  </si>
  <si>
    <t>F3231979</t>
  </si>
  <si>
    <t>IDAV -  Instituto do Deficiente AudioVisual de Votuporanga</t>
  </si>
  <si>
    <t>02.197.503/0001-24</t>
  </si>
  <si>
    <t>Melhor Idade em Ação</t>
  </si>
  <si>
    <t>O projeto visa atender idosos com deficiência visual e/ou auditiva de ambos os sexos, por meio do eixo proteção integral a pessoa idosa, no intuito de proporcionar oficinas com atividades físicas para melhora do condicionamento e desenvolvimento do protagonismo.</t>
  </si>
  <si>
    <t>Fabiana Bernardes dos Santos</t>
  </si>
  <si>
    <t>F3152256</t>
  </si>
  <si>
    <t>Lar Beneficente Viver Bem</t>
  </si>
  <si>
    <t>06.310.430/0001-96</t>
  </si>
  <si>
    <t>Melhor Idade com Qualidade</t>
  </si>
  <si>
    <t>Proporcionar atendimento com qualidade e aperfeicoamento, respeitando as limitações e potencialidades da pessoa idosa, através de atividades lúdicas, jogos, música e palestras.</t>
  </si>
  <si>
    <t>Marcos Martins Trujilho</t>
  </si>
  <si>
    <t>F6812518</t>
  </si>
  <si>
    <t>Botucatu</t>
  </si>
  <si>
    <t>Centro de Convivência do Idoso - Aconchego</t>
  </si>
  <si>
    <t>04.347.983/0001-98</t>
  </si>
  <si>
    <t>Diagnóstico das cond. De vulnerabilidade e fragilidade dos idosos de Botucatu</t>
  </si>
  <si>
    <t>Disponibilizar recursos humanos para coletar informações sobre a condição de fragilidade que gera a vulnerabilidade da população idosa.</t>
  </si>
  <si>
    <t>23.786.020/0001-35</t>
  </si>
  <si>
    <t>0079-5</t>
  </si>
  <si>
    <t>60895-5</t>
  </si>
  <si>
    <t>Gilberto Spadotto Viudes</t>
  </si>
  <si>
    <t>F3777540</t>
  </si>
  <si>
    <t>Instituto Floravida</t>
  </si>
  <si>
    <t>05.472.655/0001-86</t>
  </si>
  <si>
    <t>Jequitibá</t>
  </si>
  <si>
    <t>Oficinas de cultivo de plantas medicinais e preparados fitoterápicos. O projeto ainda desenvolverá oficina de cosméticos naturais e oficina de receitas com plantas alimentícias não convencionais.</t>
  </si>
  <si>
    <t>60.895-5</t>
  </si>
  <si>
    <t>Anna Christina M C Pagani</t>
  </si>
  <si>
    <t>F0781241</t>
  </si>
  <si>
    <t>Projeto Voluntários BB FIA 2017</t>
  </si>
  <si>
    <t>Projeto Voluntários BB Fundo do Idoso 2017</t>
  </si>
</sst>
</file>

<file path=xl/styles.xml><?xml version="1.0" encoding="utf-8"?>
<styleSheet xmlns="http://schemas.openxmlformats.org/spreadsheetml/2006/main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[$R$-416]\ * #,##0.00_-;\-[$R$-416]\ * #,##0.00_-;_-[$R$-416]\ * &quot;-&quot;??_-;_-@_-"/>
    <numFmt numFmtId="166" formatCode="&quot;R$&quot;\ #,##0.00"/>
    <numFmt numFmtId="167" formatCode="00&quot;.&quot;000&quot;.&quot;000&quot;/&quot;0000&quot;-&quot;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33CC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7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gradientFill degree="90">
        <stop position="0">
          <color theme="0"/>
        </stop>
        <stop position="1">
          <color theme="8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1" tint="0.14999847407452621"/>
      </left>
      <right/>
      <top style="medium">
        <color theme="1" tint="0.14999847407452621"/>
      </top>
      <bottom/>
      <diagonal/>
    </border>
    <border>
      <left/>
      <right/>
      <top style="medium">
        <color theme="1" tint="0.14999847407452621"/>
      </top>
      <bottom/>
      <diagonal/>
    </border>
    <border>
      <left/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/>
      <top/>
      <bottom style="medium">
        <color theme="1" tint="0.14999847407452621"/>
      </bottom>
      <diagonal/>
    </border>
    <border>
      <left/>
      <right/>
      <top/>
      <bottom style="medium">
        <color theme="1" tint="0.14999847407452621"/>
      </bottom>
      <diagonal/>
    </border>
    <border>
      <left/>
      <right style="medium">
        <color theme="1" tint="0.14999847407452621"/>
      </right>
      <top/>
      <bottom style="medium">
        <color theme="1" tint="0.1499984740745262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44" fontId="7" fillId="2" borderId="6" xfId="2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top"/>
    </xf>
    <xf numFmtId="0" fontId="9" fillId="3" borderId="8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43" fontId="11" fillId="0" borderId="10" xfId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8" fontId="0" fillId="0" borderId="10" xfId="2" applyNumberFormat="1" applyFont="1" applyBorder="1" applyAlignment="1">
      <alignment horizontal="center" vertical="center" wrapText="1"/>
    </xf>
    <xf numFmtId="44" fontId="0" fillId="0" borderId="10" xfId="2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 vertical="top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355291</xdr:colOff>
      <xdr:row>2</xdr:row>
      <xdr:rowOff>137205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8391" cy="518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355291</xdr:colOff>
      <xdr:row>2</xdr:row>
      <xdr:rowOff>137205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8391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workbookViewId="0">
      <selection activeCell="A5" sqref="A5"/>
    </sheetView>
  </sheetViews>
  <sheetFormatPr defaultRowHeight="15"/>
  <cols>
    <col min="1" max="1" width="7.5703125" bestFit="1" customWidth="1"/>
    <col min="2" max="2" width="8.42578125" customWidth="1"/>
    <col min="3" max="3" width="13.140625" bestFit="1" customWidth="1"/>
    <col min="4" max="4" width="15.7109375" bestFit="1" customWidth="1"/>
    <col min="5" max="5" width="23.5703125" customWidth="1"/>
    <col min="6" max="6" width="25.85546875" bestFit="1" customWidth="1"/>
    <col min="7" max="7" width="8" bestFit="1" customWidth="1"/>
    <col min="8" max="8" width="24.42578125" bestFit="1" customWidth="1"/>
    <col min="9" max="9" width="46.28515625" customWidth="1"/>
    <col min="10" max="10" width="19" bestFit="1" customWidth="1"/>
    <col min="11" max="11" width="44.140625" customWidth="1"/>
    <col min="12" max="13" width="44.28515625" customWidth="1"/>
    <col min="14" max="14" width="65" customWidth="1"/>
    <col min="15" max="15" width="18" bestFit="1" customWidth="1"/>
    <col min="16" max="16" width="10.85546875" bestFit="1" customWidth="1"/>
    <col min="17" max="17" width="13" bestFit="1" customWidth="1"/>
    <col min="18" max="18" width="19.5703125" bestFit="1" customWidth="1"/>
    <col min="19" max="19" width="17" bestFit="1" customWidth="1"/>
    <col min="20" max="20" width="17" customWidth="1"/>
    <col min="21" max="21" width="26.5703125" bestFit="1" customWidth="1"/>
    <col min="22" max="22" width="21" bestFit="1" customWidth="1"/>
    <col min="23" max="23" width="26.28515625" bestFit="1" customWidth="1"/>
    <col min="24" max="24" width="17.85546875" bestFit="1" customWidth="1"/>
    <col min="25" max="25" width="44.85546875" bestFit="1" customWidth="1"/>
    <col min="26" max="26" width="24.140625" bestFit="1" customWidth="1"/>
    <col min="27" max="27" width="18" bestFit="1" customWidth="1"/>
    <col min="28" max="28" width="24.85546875" bestFit="1" customWidth="1"/>
    <col min="29" max="29" width="13.85546875" bestFit="1" customWidth="1"/>
    <col min="30" max="30" width="15.42578125" bestFit="1" customWidth="1"/>
    <col min="31" max="31" width="61.140625" customWidth="1"/>
  </cols>
  <sheetData>
    <row r="1" spans="1:31" s="1" customFormat="1"/>
    <row r="2" spans="1:31" s="1" customFormat="1"/>
    <row r="3" spans="1:31" s="1" customFormat="1"/>
    <row r="4" spans="1:31" s="1" customFormat="1" ht="15.75">
      <c r="A4" s="51" t="s">
        <v>568</v>
      </c>
      <c r="B4" s="51"/>
      <c r="C4" s="51"/>
      <c r="D4" s="51"/>
      <c r="E4" s="51"/>
      <c r="F4" s="51"/>
      <c r="G4" s="51"/>
      <c r="H4" s="51"/>
    </row>
    <row r="5" spans="1:31" s="1" customFormat="1" ht="16.5" thickBot="1">
      <c r="A5" s="2"/>
      <c r="B5" s="2"/>
      <c r="C5" s="2"/>
      <c r="D5" s="2"/>
      <c r="E5" s="2"/>
      <c r="F5" s="2"/>
      <c r="G5" s="2"/>
      <c r="H5" s="2"/>
    </row>
    <row r="6" spans="1:31" s="1" customFormat="1" ht="15.75">
      <c r="A6" s="2"/>
      <c r="B6" s="2"/>
      <c r="C6" s="52" t="s">
        <v>0</v>
      </c>
      <c r="D6" s="53"/>
      <c r="E6" s="3">
        <v>1</v>
      </c>
      <c r="G6"/>
      <c r="H6" s="2"/>
    </row>
    <row r="7" spans="1:31" s="1" customFormat="1" ht="16.5" thickBot="1">
      <c r="A7" s="2"/>
      <c r="B7" s="2"/>
      <c r="C7" s="54" t="s">
        <v>1</v>
      </c>
      <c r="D7" s="55"/>
      <c r="E7" s="4">
        <f xml:space="preserve"> SUM(U11:U32)</f>
        <v>820316.2</v>
      </c>
      <c r="G7" s="2"/>
      <c r="H7" s="2"/>
    </row>
    <row r="8" spans="1:31" s="1" customFormat="1"/>
    <row r="9" spans="1:31" s="1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6" t="s">
        <v>2</v>
      </c>
      <c r="P9" s="56"/>
      <c r="Q9" s="56"/>
      <c r="R9" s="56"/>
      <c r="S9" s="6" t="s">
        <v>3</v>
      </c>
      <c r="T9" s="7" t="s">
        <v>4</v>
      </c>
      <c r="U9" s="8" t="s">
        <v>5</v>
      </c>
      <c r="V9" s="8" t="s">
        <v>6</v>
      </c>
      <c r="W9" s="8" t="s">
        <v>7</v>
      </c>
      <c r="X9" s="5"/>
      <c r="Y9" s="5"/>
      <c r="Z9" s="5"/>
      <c r="AA9" s="5"/>
      <c r="AB9" s="5"/>
      <c r="AC9" s="5"/>
      <c r="AD9" s="5"/>
      <c r="AE9" s="5"/>
    </row>
    <row r="10" spans="1:31" s="11" customForma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10" t="s">
        <v>19</v>
      </c>
      <c r="M10" s="10" t="s">
        <v>20</v>
      </c>
      <c r="N10" s="9" t="s">
        <v>21</v>
      </c>
      <c r="O10" s="9" t="s">
        <v>22</v>
      </c>
      <c r="P10" s="9" t="s">
        <v>23</v>
      </c>
      <c r="Q10" s="9" t="s">
        <v>24</v>
      </c>
      <c r="R10" s="9" t="s">
        <v>25</v>
      </c>
      <c r="S10" s="9" t="s">
        <v>26</v>
      </c>
      <c r="T10" s="9" t="s">
        <v>27</v>
      </c>
      <c r="U10" s="9" t="s">
        <v>28</v>
      </c>
      <c r="V10" s="9" t="s">
        <v>29</v>
      </c>
      <c r="W10" s="9" t="s">
        <v>30</v>
      </c>
      <c r="X10" s="9" t="s">
        <v>31</v>
      </c>
      <c r="Y10" s="9" t="s">
        <v>32</v>
      </c>
      <c r="Z10" s="9" t="s">
        <v>33</v>
      </c>
      <c r="AA10" s="9" t="s">
        <v>34</v>
      </c>
      <c r="AB10" s="9" t="s">
        <v>35</v>
      </c>
      <c r="AC10" s="9" t="s">
        <v>36</v>
      </c>
      <c r="AD10" s="9" t="s">
        <v>37</v>
      </c>
      <c r="AE10" s="9" t="s">
        <v>38</v>
      </c>
    </row>
    <row r="11" spans="1:31" ht="180">
      <c r="A11" s="12" t="s">
        <v>39</v>
      </c>
      <c r="B11" s="12" t="s">
        <v>40</v>
      </c>
      <c r="C11" s="12">
        <v>9557</v>
      </c>
      <c r="D11" s="12" t="s">
        <v>41</v>
      </c>
      <c r="E11" s="12">
        <v>234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  <c r="L11" s="12" t="s">
        <v>48</v>
      </c>
      <c r="M11" s="12" t="s">
        <v>49</v>
      </c>
      <c r="N11" s="12" t="s">
        <v>50</v>
      </c>
      <c r="O11" s="12" t="s">
        <v>51</v>
      </c>
      <c r="P11" s="12">
        <v>1</v>
      </c>
      <c r="Q11" s="12" t="s">
        <v>52</v>
      </c>
      <c r="R11" s="12" t="s">
        <v>53</v>
      </c>
      <c r="S11" s="12" t="s">
        <v>54</v>
      </c>
      <c r="T11" s="12"/>
      <c r="U11" s="13">
        <v>40000</v>
      </c>
      <c r="V11" s="12">
        <v>0</v>
      </c>
      <c r="W11" s="12">
        <v>0</v>
      </c>
      <c r="X11" s="13">
        <v>40000</v>
      </c>
      <c r="Y11" s="12" t="s">
        <v>55</v>
      </c>
      <c r="Z11" s="12" t="s">
        <v>56</v>
      </c>
      <c r="AA11" s="12" t="s">
        <v>57</v>
      </c>
      <c r="AB11" s="12" t="s">
        <v>57</v>
      </c>
      <c r="AC11" s="12" t="s">
        <v>58</v>
      </c>
      <c r="AD11" s="12" t="s">
        <v>59</v>
      </c>
      <c r="AE11" s="12"/>
    </row>
    <row r="12" spans="1:31" ht="105">
      <c r="A12" s="12" t="s">
        <v>60</v>
      </c>
      <c r="B12" s="12">
        <v>1</v>
      </c>
      <c r="C12" s="12">
        <v>8494</v>
      </c>
      <c r="D12" s="12" t="s">
        <v>61</v>
      </c>
      <c r="E12" s="12" t="s">
        <v>62</v>
      </c>
      <c r="F12" s="12" t="s">
        <v>63</v>
      </c>
      <c r="G12" s="12" t="s">
        <v>64</v>
      </c>
      <c r="H12" s="12" t="s">
        <v>65</v>
      </c>
      <c r="I12" s="12" t="s">
        <v>66</v>
      </c>
      <c r="J12" s="12" t="s">
        <v>67</v>
      </c>
      <c r="K12" s="12" t="s">
        <v>68</v>
      </c>
      <c r="L12" s="12" t="s">
        <v>69</v>
      </c>
      <c r="M12" s="12" t="s">
        <v>49</v>
      </c>
      <c r="N12" s="12" t="s">
        <v>70</v>
      </c>
      <c r="O12" s="12" t="s">
        <v>71</v>
      </c>
      <c r="P12" s="12">
        <v>1</v>
      </c>
      <c r="Q12" s="12" t="s">
        <v>72</v>
      </c>
      <c r="R12" s="12" t="s">
        <v>73</v>
      </c>
      <c r="S12" s="12" t="s">
        <v>74</v>
      </c>
      <c r="T12" s="12" t="s">
        <v>75</v>
      </c>
      <c r="U12" s="14">
        <v>39999.96</v>
      </c>
      <c r="V12" s="14">
        <v>3999.99</v>
      </c>
      <c r="W12" s="14">
        <v>0</v>
      </c>
      <c r="X12" s="14">
        <v>39999.96</v>
      </c>
      <c r="Y12" s="12" t="s">
        <v>76</v>
      </c>
      <c r="Z12" s="12" t="s">
        <v>77</v>
      </c>
      <c r="AA12" s="12" t="s">
        <v>75</v>
      </c>
      <c r="AB12" s="12" t="s">
        <v>75</v>
      </c>
      <c r="AC12" s="12">
        <v>113</v>
      </c>
      <c r="AD12" s="12">
        <v>180</v>
      </c>
      <c r="AE12" s="12" t="s">
        <v>78</v>
      </c>
    </row>
    <row r="13" spans="1:31" ht="45">
      <c r="A13" s="15" t="s">
        <v>79</v>
      </c>
      <c r="B13" s="15">
        <v>1</v>
      </c>
      <c r="C13" s="15">
        <v>8485</v>
      </c>
      <c r="D13" s="15" t="s">
        <v>80</v>
      </c>
      <c r="E13" s="15" t="s">
        <v>81</v>
      </c>
      <c r="F13" s="15" t="s">
        <v>82</v>
      </c>
      <c r="G13" s="15" t="s">
        <v>83</v>
      </c>
      <c r="H13" s="15" t="s">
        <v>84</v>
      </c>
      <c r="I13" s="15" t="s">
        <v>85</v>
      </c>
      <c r="J13" s="15" t="s">
        <v>86</v>
      </c>
      <c r="K13" s="15" t="s">
        <v>87</v>
      </c>
      <c r="L13" s="15" t="s">
        <v>88</v>
      </c>
      <c r="M13" s="15" t="s">
        <v>49</v>
      </c>
      <c r="N13" s="15" t="s">
        <v>89</v>
      </c>
      <c r="O13" s="16" t="s">
        <v>90</v>
      </c>
      <c r="P13" s="16">
        <v>1</v>
      </c>
      <c r="Q13" s="15" t="s">
        <v>91</v>
      </c>
      <c r="R13" s="15" t="s">
        <v>92</v>
      </c>
      <c r="S13" s="15" t="s">
        <v>75</v>
      </c>
      <c r="T13" s="15" t="s">
        <v>75</v>
      </c>
      <c r="U13" s="17">
        <v>40000</v>
      </c>
      <c r="V13" s="17">
        <v>8000</v>
      </c>
      <c r="W13" s="17">
        <v>0</v>
      </c>
      <c r="X13" s="17">
        <v>32000</v>
      </c>
      <c r="Y13" s="15" t="s">
        <v>93</v>
      </c>
      <c r="Z13" s="15" t="s">
        <v>94</v>
      </c>
      <c r="AA13" s="15" t="s">
        <v>95</v>
      </c>
      <c r="AB13" s="15" t="s">
        <v>95</v>
      </c>
      <c r="AC13" s="15">
        <v>800</v>
      </c>
      <c r="AD13" s="18">
        <v>2000</v>
      </c>
      <c r="AE13" s="15" t="s">
        <v>74</v>
      </c>
    </row>
    <row r="14" spans="1:31" ht="78.75">
      <c r="A14" s="12" t="s">
        <v>96</v>
      </c>
      <c r="B14" s="19">
        <v>1</v>
      </c>
      <c r="C14" s="12">
        <v>8495</v>
      </c>
      <c r="D14" s="12" t="s">
        <v>97</v>
      </c>
      <c r="E14" s="12" t="s">
        <v>98</v>
      </c>
      <c r="F14" s="12" t="s">
        <v>99</v>
      </c>
      <c r="G14" s="12" t="s">
        <v>100</v>
      </c>
      <c r="H14" s="12" t="s">
        <v>99</v>
      </c>
      <c r="I14" s="12" t="s">
        <v>101</v>
      </c>
      <c r="J14" s="12" t="s">
        <v>102</v>
      </c>
      <c r="K14" s="12" t="s">
        <v>103</v>
      </c>
      <c r="L14" s="20" t="s">
        <v>104</v>
      </c>
      <c r="M14" s="12" t="s">
        <v>49</v>
      </c>
      <c r="N14" s="12" t="s">
        <v>105</v>
      </c>
      <c r="O14" s="12" t="s">
        <v>106</v>
      </c>
      <c r="P14" s="12">
        <v>1</v>
      </c>
      <c r="Q14" s="12" t="s">
        <v>98</v>
      </c>
      <c r="R14" s="12" t="s">
        <v>107</v>
      </c>
      <c r="S14" s="12" t="s">
        <v>108</v>
      </c>
      <c r="T14" s="21">
        <v>0</v>
      </c>
      <c r="U14" s="22">
        <v>38741.839999999997</v>
      </c>
      <c r="V14" s="22">
        <v>0</v>
      </c>
      <c r="W14" s="22">
        <v>3265.2</v>
      </c>
      <c r="X14" s="22">
        <v>42007.040000000001</v>
      </c>
      <c r="Y14" s="12" t="s">
        <v>109</v>
      </c>
      <c r="Z14" s="12" t="s">
        <v>110</v>
      </c>
      <c r="AA14" s="12" t="s">
        <v>95</v>
      </c>
      <c r="AB14" s="12" t="s">
        <v>111</v>
      </c>
      <c r="AC14" s="12">
        <v>150</v>
      </c>
      <c r="AD14" s="12" t="s">
        <v>112</v>
      </c>
      <c r="AE14" s="12"/>
    </row>
    <row r="15" spans="1:31" ht="60">
      <c r="A15" s="23" t="s">
        <v>113</v>
      </c>
      <c r="B15" s="23">
        <v>1</v>
      </c>
      <c r="C15" s="23">
        <v>8515</v>
      </c>
      <c r="D15" s="23" t="s">
        <v>114</v>
      </c>
      <c r="E15" s="23">
        <v>3599</v>
      </c>
      <c r="F15" s="23" t="s">
        <v>115</v>
      </c>
      <c r="G15" s="23" t="s">
        <v>116</v>
      </c>
      <c r="H15" s="23" t="s">
        <v>117</v>
      </c>
      <c r="I15" s="23" t="s">
        <v>118</v>
      </c>
      <c r="J15" s="23" t="s">
        <v>119</v>
      </c>
      <c r="K15" s="23" t="s">
        <v>120</v>
      </c>
      <c r="L15" s="23" t="s">
        <v>121</v>
      </c>
      <c r="M15" s="23" t="s">
        <v>49</v>
      </c>
      <c r="N15" s="23" t="s">
        <v>122</v>
      </c>
      <c r="O15" s="23" t="s">
        <v>123</v>
      </c>
      <c r="P15" s="23">
        <v>70</v>
      </c>
      <c r="Q15" s="23">
        <v>100</v>
      </c>
      <c r="R15" s="23" t="s">
        <v>124</v>
      </c>
      <c r="S15" s="23" t="s">
        <v>125</v>
      </c>
      <c r="T15" s="23" t="s">
        <v>125</v>
      </c>
      <c r="U15" s="24">
        <f>(V15+40000)</f>
        <v>33344.400000000001</v>
      </c>
      <c r="V15" s="24">
        <v>-6655.6</v>
      </c>
      <c r="W15" s="24">
        <v>1055</v>
      </c>
      <c r="X15" s="24">
        <v>40988.800000000003</v>
      </c>
      <c r="Y15" s="23" t="s">
        <v>126</v>
      </c>
      <c r="Z15" s="23" t="s">
        <v>127</v>
      </c>
      <c r="AA15" s="23" t="s">
        <v>95</v>
      </c>
      <c r="AB15" s="23" t="s">
        <v>75</v>
      </c>
      <c r="AC15" s="23">
        <v>60</v>
      </c>
      <c r="AD15" s="23">
        <v>180</v>
      </c>
      <c r="AE15" s="23"/>
    </row>
    <row r="16" spans="1:31" ht="45">
      <c r="A16" s="25" t="s">
        <v>128</v>
      </c>
      <c r="B16" s="12">
        <v>1</v>
      </c>
      <c r="C16" s="12">
        <v>8497</v>
      </c>
      <c r="D16" s="12" t="s">
        <v>129</v>
      </c>
      <c r="E16" s="12">
        <v>478</v>
      </c>
      <c r="F16" s="12" t="s">
        <v>130</v>
      </c>
      <c r="G16" s="12" t="s">
        <v>131</v>
      </c>
      <c r="H16" s="12" t="s">
        <v>130</v>
      </c>
      <c r="I16" s="12" t="s">
        <v>132</v>
      </c>
      <c r="J16" s="12" t="s">
        <v>133</v>
      </c>
      <c r="K16" s="12" t="s">
        <v>134</v>
      </c>
      <c r="L16" s="12" t="s">
        <v>135</v>
      </c>
      <c r="M16" s="12" t="s">
        <v>49</v>
      </c>
      <c r="N16" s="12" t="s">
        <v>136</v>
      </c>
      <c r="O16" s="12" t="s">
        <v>137</v>
      </c>
      <c r="P16" s="12" t="s">
        <v>138</v>
      </c>
      <c r="Q16" s="12">
        <v>591</v>
      </c>
      <c r="R16" s="12" t="s">
        <v>139</v>
      </c>
      <c r="S16" s="12" t="s">
        <v>140</v>
      </c>
      <c r="T16" s="12" t="s">
        <v>141</v>
      </c>
      <c r="U16" s="14">
        <v>40000</v>
      </c>
      <c r="V16" s="12">
        <v>0</v>
      </c>
      <c r="W16" s="12">
        <v>0</v>
      </c>
      <c r="X16" s="14">
        <v>40000</v>
      </c>
      <c r="Y16" s="12" t="s">
        <v>142</v>
      </c>
      <c r="Z16" s="12" t="s">
        <v>143</v>
      </c>
      <c r="AA16" s="12" t="s">
        <v>95</v>
      </c>
      <c r="AB16" s="12" t="s">
        <v>75</v>
      </c>
      <c r="AC16" s="12">
        <v>150</v>
      </c>
      <c r="AD16" s="12">
        <v>500</v>
      </c>
      <c r="AE16" s="12"/>
    </row>
    <row r="17" spans="1:31" ht="30">
      <c r="A17" s="25" t="s">
        <v>144</v>
      </c>
      <c r="B17" s="12">
        <v>3</v>
      </c>
      <c r="C17" s="12">
        <v>8486</v>
      </c>
      <c r="D17" s="12" t="s">
        <v>145</v>
      </c>
      <c r="E17" s="12">
        <v>639</v>
      </c>
      <c r="F17" s="12" t="s">
        <v>146</v>
      </c>
      <c r="G17" s="12" t="s">
        <v>147</v>
      </c>
      <c r="H17" s="12" t="s">
        <v>148</v>
      </c>
      <c r="I17" s="12" t="s">
        <v>149</v>
      </c>
      <c r="J17" s="12" t="s">
        <v>150</v>
      </c>
      <c r="K17" s="12" t="s">
        <v>151</v>
      </c>
      <c r="L17" s="12" t="s">
        <v>152</v>
      </c>
      <c r="M17" s="12" t="s">
        <v>49</v>
      </c>
      <c r="N17" s="12" t="s">
        <v>153</v>
      </c>
      <c r="O17" s="12" t="s">
        <v>154</v>
      </c>
      <c r="P17" s="12">
        <v>1</v>
      </c>
      <c r="Q17" s="12">
        <v>639</v>
      </c>
      <c r="R17" s="12" t="s">
        <v>155</v>
      </c>
      <c r="S17" s="12" t="s">
        <v>156</v>
      </c>
      <c r="T17" s="12" t="s">
        <v>157</v>
      </c>
      <c r="U17" s="12"/>
      <c r="V17" s="14">
        <v>200</v>
      </c>
      <c r="W17" s="12">
        <v>0</v>
      </c>
      <c r="X17" s="14">
        <v>39800</v>
      </c>
      <c r="Y17" s="12" t="s">
        <v>158</v>
      </c>
      <c r="Z17" s="12" t="s">
        <v>159</v>
      </c>
      <c r="AA17" s="12"/>
      <c r="AB17" s="12" t="s">
        <v>160</v>
      </c>
      <c r="AC17" s="12">
        <v>60</v>
      </c>
      <c r="AD17" s="12"/>
      <c r="AE17" s="12"/>
    </row>
    <row r="18" spans="1:31" ht="330">
      <c r="A18" s="25" t="s">
        <v>161</v>
      </c>
      <c r="B18" s="12" t="s">
        <v>162</v>
      </c>
      <c r="C18" s="12" t="s">
        <v>163</v>
      </c>
      <c r="D18" s="12" t="s">
        <v>164</v>
      </c>
      <c r="E18" s="12" t="s">
        <v>165</v>
      </c>
      <c r="F18" s="12" t="s">
        <v>166</v>
      </c>
      <c r="G18" s="12" t="s">
        <v>167</v>
      </c>
      <c r="H18" s="12" t="s">
        <v>166</v>
      </c>
      <c r="I18" s="12" t="s">
        <v>168</v>
      </c>
      <c r="J18" s="26" t="s">
        <v>169</v>
      </c>
      <c r="K18" s="12" t="s">
        <v>170</v>
      </c>
      <c r="L18" s="12" t="s">
        <v>171</v>
      </c>
      <c r="M18" s="12" t="s">
        <v>49</v>
      </c>
      <c r="N18" s="12" t="s">
        <v>172</v>
      </c>
      <c r="O18" s="12" t="s">
        <v>173</v>
      </c>
      <c r="P18" s="12" t="s">
        <v>174</v>
      </c>
      <c r="Q18" s="12" t="s">
        <v>165</v>
      </c>
      <c r="R18" s="12" t="s">
        <v>175</v>
      </c>
      <c r="S18" s="12" t="s">
        <v>108</v>
      </c>
      <c r="T18" s="12" t="s">
        <v>75</v>
      </c>
      <c r="U18" s="27">
        <v>40000</v>
      </c>
      <c r="V18" s="27">
        <v>800</v>
      </c>
      <c r="W18" s="27">
        <v>17369</v>
      </c>
      <c r="X18" s="27">
        <v>57369</v>
      </c>
      <c r="Y18" s="12" t="s">
        <v>176</v>
      </c>
      <c r="Z18" s="12" t="s">
        <v>177</v>
      </c>
      <c r="AA18" s="12" t="s">
        <v>95</v>
      </c>
      <c r="AB18" s="12" t="s">
        <v>75</v>
      </c>
      <c r="AC18" s="12">
        <v>60</v>
      </c>
      <c r="AD18" s="12"/>
      <c r="AE18" s="12"/>
    </row>
    <row r="19" spans="1:31" ht="30">
      <c r="A19" s="25" t="s">
        <v>178</v>
      </c>
      <c r="B19" s="12">
        <v>1</v>
      </c>
      <c r="C19" s="12">
        <v>8487</v>
      </c>
      <c r="D19" s="12" t="s">
        <v>179</v>
      </c>
      <c r="E19" s="12" t="s">
        <v>180</v>
      </c>
      <c r="F19" s="12" t="s">
        <v>181</v>
      </c>
      <c r="G19" s="12" t="s">
        <v>182</v>
      </c>
      <c r="H19" s="12" t="s">
        <v>181</v>
      </c>
      <c r="I19" s="12" t="s">
        <v>183</v>
      </c>
      <c r="J19" s="12" t="s">
        <v>184</v>
      </c>
      <c r="K19" s="12" t="s">
        <v>185</v>
      </c>
      <c r="L19" s="12" t="s">
        <v>186</v>
      </c>
      <c r="M19" s="12" t="s">
        <v>49</v>
      </c>
      <c r="N19" s="12" t="s">
        <v>187</v>
      </c>
      <c r="O19" s="12" t="s">
        <v>188</v>
      </c>
      <c r="P19" s="12">
        <v>1</v>
      </c>
      <c r="Q19" s="12" t="s">
        <v>180</v>
      </c>
      <c r="R19" s="12" t="s">
        <v>189</v>
      </c>
      <c r="S19" s="12" t="s">
        <v>190</v>
      </c>
      <c r="T19" s="12" t="s">
        <v>157</v>
      </c>
      <c r="U19" s="14">
        <v>40000</v>
      </c>
      <c r="V19" s="14">
        <v>8000</v>
      </c>
      <c r="W19" s="14">
        <v>77822</v>
      </c>
      <c r="X19" s="14">
        <v>117822</v>
      </c>
      <c r="Y19" s="12" t="s">
        <v>191</v>
      </c>
      <c r="Z19" s="12" t="s">
        <v>192</v>
      </c>
      <c r="AA19" s="12" t="s">
        <v>160</v>
      </c>
      <c r="AB19" s="12" t="s">
        <v>160</v>
      </c>
      <c r="AC19" s="12">
        <v>300</v>
      </c>
      <c r="AD19" s="12" t="s">
        <v>193</v>
      </c>
      <c r="AE19" s="12"/>
    </row>
    <row r="20" spans="1:31" ht="150">
      <c r="A20" s="12" t="s">
        <v>194</v>
      </c>
      <c r="B20" s="12">
        <v>1</v>
      </c>
      <c r="C20" s="12">
        <v>8500</v>
      </c>
      <c r="D20" s="12" t="s">
        <v>195</v>
      </c>
      <c r="E20" s="12" t="s">
        <v>196</v>
      </c>
      <c r="F20" s="12" t="s">
        <v>197</v>
      </c>
      <c r="G20" s="12" t="s">
        <v>198</v>
      </c>
      <c r="H20" s="12" t="s">
        <v>197</v>
      </c>
      <c r="I20" s="12" t="s">
        <v>199</v>
      </c>
      <c r="J20" s="12" t="s">
        <v>200</v>
      </c>
      <c r="K20" s="12" t="s">
        <v>201</v>
      </c>
      <c r="L20" s="12" t="s">
        <v>202</v>
      </c>
      <c r="M20" s="12" t="s">
        <v>49</v>
      </c>
      <c r="N20" s="12" t="s">
        <v>70</v>
      </c>
      <c r="O20" s="12" t="s">
        <v>203</v>
      </c>
      <c r="P20" s="28" t="s">
        <v>204</v>
      </c>
      <c r="Q20" s="12" t="s">
        <v>196</v>
      </c>
      <c r="R20" s="12" t="s">
        <v>205</v>
      </c>
      <c r="S20" s="12" t="s">
        <v>206</v>
      </c>
      <c r="T20" s="12" t="s">
        <v>75</v>
      </c>
      <c r="U20" s="14">
        <v>40000</v>
      </c>
      <c r="V20" s="14">
        <v>8000</v>
      </c>
      <c r="W20" s="12">
        <v>0</v>
      </c>
      <c r="X20" s="14">
        <v>40000</v>
      </c>
      <c r="Y20" s="12" t="s">
        <v>207</v>
      </c>
      <c r="Z20" s="12" t="s">
        <v>208</v>
      </c>
      <c r="AA20" s="12" t="s">
        <v>95</v>
      </c>
      <c r="AB20" s="12" t="s">
        <v>95</v>
      </c>
      <c r="AC20" s="12">
        <v>90</v>
      </c>
      <c r="AD20" s="12" t="s">
        <v>209</v>
      </c>
      <c r="AE20" s="12" t="s">
        <v>209</v>
      </c>
    </row>
    <row r="21" spans="1:31" ht="75">
      <c r="A21" s="25"/>
      <c r="B21" s="12">
        <v>1</v>
      </c>
      <c r="C21" s="29">
        <v>8499</v>
      </c>
      <c r="D21" s="29" t="s">
        <v>210</v>
      </c>
      <c r="E21" s="29">
        <v>2186</v>
      </c>
      <c r="F21" s="29" t="s">
        <v>211</v>
      </c>
      <c r="G21" s="29" t="s">
        <v>212</v>
      </c>
      <c r="H21" s="29" t="s">
        <v>211</v>
      </c>
      <c r="I21" s="30" t="s">
        <v>213</v>
      </c>
      <c r="J21" s="31" t="s">
        <v>214</v>
      </c>
      <c r="K21" s="31" t="s">
        <v>215</v>
      </c>
      <c r="L21" s="31" t="s">
        <v>216</v>
      </c>
      <c r="M21" s="32" t="s">
        <v>49</v>
      </c>
      <c r="N21" s="32" t="s">
        <v>217</v>
      </c>
      <c r="O21" s="32" t="s">
        <v>218</v>
      </c>
      <c r="P21" s="32">
        <v>104</v>
      </c>
      <c r="Q21" s="32">
        <v>4465</v>
      </c>
      <c r="R21" s="32">
        <v>710015</v>
      </c>
      <c r="S21" s="32" t="s">
        <v>219</v>
      </c>
      <c r="T21" s="32"/>
      <c r="U21" s="33">
        <v>40000</v>
      </c>
      <c r="V21" s="33">
        <v>12000</v>
      </c>
      <c r="W21" s="33">
        <v>0</v>
      </c>
      <c r="X21" s="34">
        <f>W21+U21</f>
        <v>40000</v>
      </c>
      <c r="Y21" s="12" t="s">
        <v>220</v>
      </c>
      <c r="Z21" s="12" t="s">
        <v>221</v>
      </c>
      <c r="AA21" s="12" t="s">
        <v>141</v>
      </c>
      <c r="AB21" s="12" t="s">
        <v>57</v>
      </c>
      <c r="AC21" s="12">
        <v>11</v>
      </c>
      <c r="AD21" s="12"/>
      <c r="AE21" s="12"/>
    </row>
    <row r="22" spans="1:31" ht="30">
      <c r="A22" s="25" t="s">
        <v>222</v>
      </c>
      <c r="B22" s="12"/>
      <c r="C22" s="12" t="s">
        <v>223</v>
      </c>
      <c r="D22" s="35" t="s">
        <v>224</v>
      </c>
      <c r="E22" s="12" t="s">
        <v>225</v>
      </c>
      <c r="F22" s="12" t="s">
        <v>226</v>
      </c>
      <c r="G22" s="12" t="s">
        <v>227</v>
      </c>
      <c r="H22" s="12" t="s">
        <v>228</v>
      </c>
      <c r="I22" s="12" t="s">
        <v>229</v>
      </c>
      <c r="J22" s="12" t="s">
        <v>230</v>
      </c>
      <c r="K22" s="12" t="s">
        <v>231</v>
      </c>
      <c r="L22" s="12" t="s">
        <v>232</v>
      </c>
      <c r="M22" s="12" t="s">
        <v>233</v>
      </c>
      <c r="N22" s="12" t="s">
        <v>234</v>
      </c>
      <c r="O22" s="12" t="s">
        <v>235</v>
      </c>
      <c r="P22" s="12">
        <v>3</v>
      </c>
      <c r="Q22" s="12">
        <v>76</v>
      </c>
      <c r="R22" s="12" t="s">
        <v>236</v>
      </c>
      <c r="S22" s="12" t="s">
        <v>237</v>
      </c>
      <c r="T22" s="12" t="s">
        <v>237</v>
      </c>
      <c r="U22" s="36">
        <v>32800</v>
      </c>
      <c r="V22" s="36">
        <v>6560</v>
      </c>
      <c r="W22" s="36">
        <v>640</v>
      </c>
      <c r="X22" s="36">
        <v>40000</v>
      </c>
      <c r="Y22" s="12" t="s">
        <v>238</v>
      </c>
      <c r="Z22" s="12" t="s">
        <v>239</v>
      </c>
      <c r="AA22" s="12" t="s">
        <v>240</v>
      </c>
      <c r="AB22" s="12"/>
      <c r="AC22" s="12">
        <v>100</v>
      </c>
      <c r="AD22" s="12"/>
      <c r="AE22" s="12"/>
    </row>
    <row r="23" spans="1:31" ht="150">
      <c r="A23" s="25" t="s">
        <v>241</v>
      </c>
      <c r="B23" s="12">
        <v>1</v>
      </c>
      <c r="C23" s="12" t="s">
        <v>242</v>
      </c>
      <c r="D23" s="12" t="s">
        <v>243</v>
      </c>
      <c r="E23" s="12" t="s">
        <v>244</v>
      </c>
      <c r="F23" s="12" t="s">
        <v>245</v>
      </c>
      <c r="G23" s="12" t="s">
        <v>246</v>
      </c>
      <c r="H23" s="12" t="s">
        <v>247</v>
      </c>
      <c r="I23" s="12" t="s">
        <v>248</v>
      </c>
      <c r="J23" s="12" t="s">
        <v>249</v>
      </c>
      <c r="K23" s="12" t="s">
        <v>250</v>
      </c>
      <c r="L23" s="12" t="s">
        <v>251</v>
      </c>
      <c r="M23" s="12" t="s">
        <v>49</v>
      </c>
      <c r="N23" s="12" t="s">
        <v>252</v>
      </c>
      <c r="O23" s="12" t="s">
        <v>253</v>
      </c>
      <c r="P23" s="12">
        <v>1</v>
      </c>
      <c r="Q23" s="12" t="s">
        <v>254</v>
      </c>
      <c r="R23" s="12" t="s">
        <v>255</v>
      </c>
      <c r="S23" s="37" t="s">
        <v>256</v>
      </c>
      <c r="T23" s="12" t="s">
        <v>125</v>
      </c>
      <c r="U23" s="14">
        <v>40000</v>
      </c>
      <c r="V23" s="14">
        <v>8000</v>
      </c>
      <c r="W23" s="12">
        <v>0</v>
      </c>
      <c r="X23" s="14">
        <v>40000</v>
      </c>
      <c r="Y23" s="12" t="s">
        <v>257</v>
      </c>
      <c r="Z23" s="12" t="s">
        <v>258</v>
      </c>
      <c r="AA23" s="12" t="s">
        <v>160</v>
      </c>
      <c r="AB23" s="12" t="s">
        <v>157</v>
      </c>
      <c r="AC23" s="12">
        <v>50</v>
      </c>
      <c r="AD23" s="12">
        <v>150</v>
      </c>
      <c r="AE23" s="12"/>
    </row>
    <row r="24" spans="1:31" ht="45">
      <c r="A24" s="25" t="s">
        <v>259</v>
      </c>
      <c r="B24" s="12">
        <v>1</v>
      </c>
      <c r="C24" s="12">
        <v>8506</v>
      </c>
      <c r="D24" s="12" t="s">
        <v>260</v>
      </c>
      <c r="E24" s="12">
        <v>106</v>
      </c>
      <c r="F24" s="12" t="s">
        <v>261</v>
      </c>
      <c r="G24" s="12" t="s">
        <v>262</v>
      </c>
      <c r="H24" s="12" t="s">
        <v>263</v>
      </c>
      <c r="I24" s="12" t="s">
        <v>264</v>
      </c>
      <c r="J24" s="12" t="s">
        <v>265</v>
      </c>
      <c r="K24" s="12" t="s">
        <v>266</v>
      </c>
      <c r="L24" s="12" t="s">
        <v>267</v>
      </c>
      <c r="M24" s="12" t="s">
        <v>49</v>
      </c>
      <c r="N24" s="12" t="s">
        <v>268</v>
      </c>
      <c r="O24" s="12" t="s">
        <v>269</v>
      </c>
      <c r="P24" s="12" t="s">
        <v>270</v>
      </c>
      <c r="Q24" s="12" t="s">
        <v>271</v>
      </c>
      <c r="R24" s="12" t="s">
        <v>272</v>
      </c>
      <c r="S24" s="12" t="s">
        <v>256</v>
      </c>
      <c r="T24" s="38">
        <v>43034</v>
      </c>
      <c r="U24" s="39">
        <v>40000</v>
      </c>
      <c r="V24" s="39">
        <v>1200</v>
      </c>
      <c r="W24" s="39">
        <v>0</v>
      </c>
      <c r="X24" s="39">
        <v>40000</v>
      </c>
      <c r="Y24" s="12" t="s">
        <v>273</v>
      </c>
      <c r="Z24" s="12" t="s">
        <v>274</v>
      </c>
      <c r="AA24" s="12" t="s">
        <v>160</v>
      </c>
      <c r="AB24" s="12" t="s">
        <v>157</v>
      </c>
      <c r="AC24" s="12">
        <v>315</v>
      </c>
      <c r="AD24" s="12">
        <v>315</v>
      </c>
      <c r="AE24" s="12">
        <v>0</v>
      </c>
    </row>
    <row r="25" spans="1:31" ht="45">
      <c r="A25" s="25" t="s">
        <v>275</v>
      </c>
      <c r="B25" s="12">
        <v>2</v>
      </c>
      <c r="C25" s="12">
        <v>8488</v>
      </c>
      <c r="D25" s="12" t="s">
        <v>276</v>
      </c>
      <c r="E25" s="12">
        <v>957</v>
      </c>
      <c r="F25" s="12" t="s">
        <v>277</v>
      </c>
      <c r="G25" s="12" t="s">
        <v>278</v>
      </c>
      <c r="H25" s="12" t="s">
        <v>277</v>
      </c>
      <c r="I25" s="12" t="s">
        <v>279</v>
      </c>
      <c r="J25" s="12" t="s">
        <v>280</v>
      </c>
      <c r="K25" s="12" t="s">
        <v>281</v>
      </c>
      <c r="L25" s="12" t="s">
        <v>282</v>
      </c>
      <c r="M25" s="12" t="s">
        <v>49</v>
      </c>
      <c r="N25" s="12" t="s">
        <v>70</v>
      </c>
      <c r="O25" s="12" t="s">
        <v>283</v>
      </c>
      <c r="P25" s="12">
        <v>1</v>
      </c>
      <c r="Q25" s="12" t="s">
        <v>284</v>
      </c>
      <c r="R25" s="12" t="s">
        <v>285</v>
      </c>
      <c r="S25" s="12" t="s">
        <v>74</v>
      </c>
      <c r="T25" s="12" t="s">
        <v>75</v>
      </c>
      <c r="U25" s="12">
        <v>40000</v>
      </c>
      <c r="V25" s="12">
        <v>0</v>
      </c>
      <c r="W25" s="12">
        <v>159600</v>
      </c>
      <c r="X25" s="12">
        <v>199600</v>
      </c>
      <c r="Y25" s="12" t="s">
        <v>286</v>
      </c>
      <c r="Z25" s="12" t="s">
        <v>287</v>
      </c>
      <c r="AA25" s="12" t="s">
        <v>75</v>
      </c>
      <c r="AB25" s="12" t="s">
        <v>95</v>
      </c>
      <c r="AC25" s="12">
        <v>87</v>
      </c>
      <c r="AD25" s="12">
        <v>87</v>
      </c>
      <c r="AE25" s="12"/>
    </row>
    <row r="26" spans="1:31" ht="75">
      <c r="A26" s="25" t="s">
        <v>288</v>
      </c>
      <c r="B26" s="12">
        <v>1</v>
      </c>
      <c r="C26" s="12" t="s">
        <v>289</v>
      </c>
      <c r="D26" s="12" t="s">
        <v>290</v>
      </c>
      <c r="E26" s="12" t="s">
        <v>291</v>
      </c>
      <c r="F26" s="12" t="s">
        <v>292</v>
      </c>
      <c r="G26" s="12" t="s">
        <v>293</v>
      </c>
      <c r="H26" s="12" t="s">
        <v>292</v>
      </c>
      <c r="I26" s="12" t="s">
        <v>294</v>
      </c>
      <c r="J26" s="12" t="s">
        <v>295</v>
      </c>
      <c r="K26" s="12" t="s">
        <v>296</v>
      </c>
      <c r="L26" s="15" t="s">
        <v>297</v>
      </c>
      <c r="M26" s="12" t="s">
        <v>298</v>
      </c>
      <c r="N26" s="12" t="s">
        <v>299</v>
      </c>
      <c r="O26" s="12" t="s">
        <v>300</v>
      </c>
      <c r="P26" s="12">
        <v>1</v>
      </c>
      <c r="Q26" s="12" t="s">
        <v>291</v>
      </c>
      <c r="R26" s="12" t="s">
        <v>301</v>
      </c>
      <c r="S26" s="12" t="s">
        <v>125</v>
      </c>
      <c r="T26" s="12" t="s">
        <v>125</v>
      </c>
      <c r="U26" s="22">
        <v>40000</v>
      </c>
      <c r="V26" s="12" t="s">
        <v>112</v>
      </c>
      <c r="W26" s="22">
        <v>10600</v>
      </c>
      <c r="X26" s="22">
        <v>50600</v>
      </c>
      <c r="Y26" s="12" t="s">
        <v>302</v>
      </c>
      <c r="Z26" s="12" t="s">
        <v>303</v>
      </c>
      <c r="AA26" s="12" t="s">
        <v>112</v>
      </c>
      <c r="AB26" s="15" t="s">
        <v>95</v>
      </c>
      <c r="AC26" s="12">
        <v>550</v>
      </c>
      <c r="AD26" s="12" t="s">
        <v>112</v>
      </c>
      <c r="AE26" s="40" t="s">
        <v>304</v>
      </c>
    </row>
    <row r="27" spans="1:31" ht="75">
      <c r="A27" s="25" t="s">
        <v>305</v>
      </c>
      <c r="B27" s="12">
        <v>1</v>
      </c>
      <c r="C27" s="12">
        <v>8496</v>
      </c>
      <c r="D27" s="12" t="s">
        <v>306</v>
      </c>
      <c r="E27" s="12">
        <v>375</v>
      </c>
      <c r="F27" s="12" t="s">
        <v>307</v>
      </c>
      <c r="G27" s="12" t="s">
        <v>308</v>
      </c>
      <c r="H27" s="12" t="s">
        <v>307</v>
      </c>
      <c r="I27" s="12" t="s">
        <v>309</v>
      </c>
      <c r="J27" s="12" t="s">
        <v>310</v>
      </c>
      <c r="K27" s="12" t="s">
        <v>311</v>
      </c>
      <c r="L27" s="12" t="s">
        <v>312</v>
      </c>
      <c r="M27" s="12" t="s">
        <v>49</v>
      </c>
      <c r="N27" s="12" t="s">
        <v>252</v>
      </c>
      <c r="O27" s="12" t="s">
        <v>313</v>
      </c>
      <c r="P27" s="12">
        <v>1</v>
      </c>
      <c r="Q27" s="12" t="s">
        <v>314</v>
      </c>
      <c r="R27" s="12" t="s">
        <v>315</v>
      </c>
      <c r="S27" s="12" t="s">
        <v>316</v>
      </c>
      <c r="T27" s="12" t="s">
        <v>317</v>
      </c>
      <c r="U27" s="12">
        <v>40000</v>
      </c>
      <c r="V27" s="12">
        <v>8000</v>
      </c>
      <c r="W27" s="12">
        <v>22260</v>
      </c>
      <c r="X27" s="12">
        <v>62260</v>
      </c>
      <c r="Y27" s="12" t="s">
        <v>318</v>
      </c>
      <c r="Z27" s="12" t="s">
        <v>319</v>
      </c>
      <c r="AA27" s="12" t="s">
        <v>160</v>
      </c>
      <c r="AB27" s="12" t="s">
        <v>160</v>
      </c>
      <c r="AC27" s="12">
        <v>15</v>
      </c>
      <c r="AD27" s="12"/>
      <c r="AE27" s="12"/>
    </row>
    <row r="28" spans="1:31" ht="120">
      <c r="A28" s="12" t="s">
        <v>320</v>
      </c>
      <c r="B28" s="12">
        <v>1</v>
      </c>
      <c r="C28" s="12">
        <v>8508</v>
      </c>
      <c r="D28" s="12" t="s">
        <v>321</v>
      </c>
      <c r="E28" s="12" t="s">
        <v>322</v>
      </c>
      <c r="F28" s="12" t="s">
        <v>323</v>
      </c>
      <c r="G28" s="12" t="s">
        <v>324</v>
      </c>
      <c r="H28" s="12" t="s">
        <v>325</v>
      </c>
      <c r="I28" s="12" t="s">
        <v>326</v>
      </c>
      <c r="J28" s="12" t="s">
        <v>327</v>
      </c>
      <c r="K28" s="12" t="s">
        <v>328</v>
      </c>
      <c r="L28" s="12" t="s">
        <v>329</v>
      </c>
      <c r="M28" s="12" t="s">
        <v>49</v>
      </c>
      <c r="N28" s="12" t="s">
        <v>330</v>
      </c>
      <c r="O28" s="12" t="s">
        <v>331</v>
      </c>
      <c r="P28" s="12">
        <v>1</v>
      </c>
      <c r="Q28" s="12" t="s">
        <v>332</v>
      </c>
      <c r="R28" s="12" t="s">
        <v>333</v>
      </c>
      <c r="S28" s="12" t="s">
        <v>108</v>
      </c>
      <c r="T28" s="12" t="s">
        <v>75</v>
      </c>
      <c r="U28" s="39">
        <v>40000</v>
      </c>
      <c r="V28" s="39">
        <v>25000</v>
      </c>
      <c r="W28" s="39">
        <v>85000</v>
      </c>
      <c r="X28" s="39">
        <v>125000</v>
      </c>
      <c r="Y28" s="12" t="s">
        <v>334</v>
      </c>
      <c r="Z28" s="12" t="s">
        <v>335</v>
      </c>
      <c r="AA28" s="12" t="s">
        <v>75</v>
      </c>
      <c r="AB28" s="12" t="s">
        <v>95</v>
      </c>
      <c r="AC28" s="12">
        <v>60</v>
      </c>
      <c r="AD28" s="12">
        <v>240</v>
      </c>
      <c r="AE28" s="12"/>
    </row>
    <row r="29" spans="1:31" ht="195">
      <c r="A29" s="23" t="s">
        <v>336</v>
      </c>
      <c r="B29" s="23">
        <v>1</v>
      </c>
      <c r="C29" s="23" t="s">
        <v>337</v>
      </c>
      <c r="D29" s="23" t="s">
        <v>338</v>
      </c>
      <c r="E29" s="23" t="s">
        <v>339</v>
      </c>
      <c r="F29" s="23" t="s">
        <v>340</v>
      </c>
      <c r="G29" s="23" t="s">
        <v>324</v>
      </c>
      <c r="H29" s="23" t="s">
        <v>340</v>
      </c>
      <c r="I29" s="23" t="s">
        <v>341</v>
      </c>
      <c r="J29" s="23" t="s">
        <v>342</v>
      </c>
      <c r="K29" s="23" t="s">
        <v>343</v>
      </c>
      <c r="L29" s="23" t="s">
        <v>344</v>
      </c>
      <c r="M29" s="23" t="s">
        <v>49</v>
      </c>
      <c r="N29" s="23" t="s">
        <v>345</v>
      </c>
      <c r="O29" s="23" t="s">
        <v>346</v>
      </c>
      <c r="P29" s="23">
        <v>1</v>
      </c>
      <c r="Q29" s="23" t="s">
        <v>339</v>
      </c>
      <c r="R29" s="23" t="s">
        <v>347</v>
      </c>
      <c r="S29" s="23" t="s">
        <v>141</v>
      </c>
      <c r="T29" s="23" t="s">
        <v>141</v>
      </c>
      <c r="U29" s="41">
        <v>40000</v>
      </c>
      <c r="V29" s="41">
        <v>8000</v>
      </c>
      <c r="W29" s="41">
        <v>140000</v>
      </c>
      <c r="X29" s="41">
        <v>180000</v>
      </c>
      <c r="Y29" s="23" t="s">
        <v>348</v>
      </c>
      <c r="Z29" s="23" t="s">
        <v>349</v>
      </c>
      <c r="AA29" s="23" t="s">
        <v>95</v>
      </c>
      <c r="AB29" s="23"/>
      <c r="AC29" s="23">
        <v>350</v>
      </c>
      <c r="AD29" s="23"/>
      <c r="AE29" s="23"/>
    </row>
    <row r="30" spans="1:31" ht="45">
      <c r="A30" s="12" t="s">
        <v>350</v>
      </c>
      <c r="B30" s="12">
        <v>18</v>
      </c>
      <c r="C30" s="12">
        <v>8510</v>
      </c>
      <c r="D30" s="12" t="s">
        <v>351</v>
      </c>
      <c r="E30" s="12" t="s">
        <v>352</v>
      </c>
      <c r="F30" s="12" t="s">
        <v>353</v>
      </c>
      <c r="G30" s="12" t="s">
        <v>324</v>
      </c>
      <c r="H30" s="12" t="s">
        <v>354</v>
      </c>
      <c r="I30" s="12" t="s">
        <v>355</v>
      </c>
      <c r="J30" s="12" t="s">
        <v>356</v>
      </c>
      <c r="K30" s="12" t="s">
        <v>357</v>
      </c>
      <c r="L30" s="12" t="s">
        <v>358</v>
      </c>
      <c r="M30" s="12" t="s">
        <v>49</v>
      </c>
      <c r="N30" s="12" t="s">
        <v>359</v>
      </c>
      <c r="O30" s="12" t="s">
        <v>360</v>
      </c>
      <c r="P30" s="12">
        <v>104</v>
      </c>
      <c r="Q30" s="12">
        <v>575</v>
      </c>
      <c r="R30" s="12" t="s">
        <v>361</v>
      </c>
      <c r="S30" s="12" t="s">
        <v>140</v>
      </c>
      <c r="T30" s="12" t="s">
        <v>75</v>
      </c>
      <c r="U30" s="22">
        <v>40000</v>
      </c>
      <c r="V30" s="22">
        <v>8000</v>
      </c>
      <c r="W30" s="22">
        <f>307419.25 + 153842.66</f>
        <v>461261.91000000003</v>
      </c>
      <c r="X30" s="22">
        <v>461261.91</v>
      </c>
      <c r="Y30" s="12" t="s">
        <v>362</v>
      </c>
      <c r="Z30" s="12" t="s">
        <v>363</v>
      </c>
      <c r="AA30" s="12" t="s">
        <v>75</v>
      </c>
      <c r="AB30" s="12"/>
      <c r="AC30" s="12" t="s">
        <v>364</v>
      </c>
      <c r="AD30" s="12"/>
      <c r="AE30" s="12"/>
    </row>
    <row r="31" spans="1:31" ht="30">
      <c r="A31" s="12" t="s">
        <v>365</v>
      </c>
      <c r="B31" s="42">
        <v>1</v>
      </c>
      <c r="C31" s="12">
        <v>8000</v>
      </c>
      <c r="D31" s="12" t="s">
        <v>366</v>
      </c>
      <c r="E31" s="25">
        <v>448</v>
      </c>
      <c r="F31" s="43" t="s">
        <v>367</v>
      </c>
      <c r="G31" s="43" t="s">
        <v>324</v>
      </c>
      <c r="H31" s="43" t="s">
        <v>367</v>
      </c>
      <c r="I31" s="25" t="s">
        <v>368</v>
      </c>
      <c r="J31" s="44" t="s">
        <v>369</v>
      </c>
      <c r="K31" s="25" t="s">
        <v>370</v>
      </c>
      <c r="L31" s="25" t="s">
        <v>371</v>
      </c>
      <c r="M31" s="25" t="s">
        <v>49</v>
      </c>
      <c r="N31" s="25" t="s">
        <v>372</v>
      </c>
      <c r="O31" s="44" t="s">
        <v>373</v>
      </c>
      <c r="P31" s="45">
        <v>1</v>
      </c>
      <c r="Q31" s="45" t="s">
        <v>374</v>
      </c>
      <c r="R31" s="45" t="s">
        <v>375</v>
      </c>
      <c r="S31" s="45" t="s">
        <v>376</v>
      </c>
      <c r="T31" s="45" t="s">
        <v>141</v>
      </c>
      <c r="U31" s="46">
        <v>35500</v>
      </c>
      <c r="V31" s="46">
        <v>0</v>
      </c>
      <c r="W31" s="46">
        <v>0</v>
      </c>
      <c r="X31" s="46">
        <v>35500</v>
      </c>
      <c r="Y31" s="25" t="s">
        <v>377</v>
      </c>
      <c r="Z31" s="43" t="s">
        <v>378</v>
      </c>
      <c r="AA31" s="12" t="s">
        <v>160</v>
      </c>
      <c r="AB31" s="23" t="s">
        <v>160</v>
      </c>
      <c r="AC31" s="25">
        <v>16</v>
      </c>
      <c r="AD31" s="12">
        <v>50</v>
      </c>
      <c r="AE31" s="12"/>
    </row>
    <row r="32" spans="1:31" ht="30">
      <c r="A32" s="25" t="s">
        <v>379</v>
      </c>
      <c r="B32" s="12" t="s">
        <v>162</v>
      </c>
      <c r="C32" s="12">
        <v>8517</v>
      </c>
      <c r="D32" s="12" t="s">
        <v>380</v>
      </c>
      <c r="E32" s="12">
        <v>3615</v>
      </c>
      <c r="F32" s="12" t="s">
        <v>381</v>
      </c>
      <c r="G32" s="12" t="s">
        <v>382</v>
      </c>
      <c r="H32" s="12" t="s">
        <v>383</v>
      </c>
      <c r="I32" s="12" t="s">
        <v>384</v>
      </c>
      <c r="J32" s="12" t="s">
        <v>385</v>
      </c>
      <c r="K32" s="12" t="s">
        <v>386</v>
      </c>
      <c r="L32" s="12" t="s">
        <v>387</v>
      </c>
      <c r="M32" s="12" t="s">
        <v>388</v>
      </c>
      <c r="N32" s="12" t="s">
        <v>389</v>
      </c>
      <c r="O32" s="12" t="s">
        <v>390</v>
      </c>
      <c r="P32" s="12">
        <v>1</v>
      </c>
      <c r="Q32" s="12" t="s">
        <v>391</v>
      </c>
      <c r="R32" s="12" t="s">
        <v>392</v>
      </c>
      <c r="S32" s="12" t="s">
        <v>393</v>
      </c>
      <c r="T32" s="12"/>
      <c r="U32" s="14">
        <v>39930</v>
      </c>
      <c r="V32" s="14">
        <v>3993</v>
      </c>
      <c r="W32" s="47">
        <v>0</v>
      </c>
      <c r="X32" s="14">
        <v>35937</v>
      </c>
      <c r="Y32" s="12" t="s">
        <v>394</v>
      </c>
      <c r="Z32" s="12" t="s">
        <v>395</v>
      </c>
      <c r="AA32" s="12" t="s">
        <v>95</v>
      </c>
      <c r="AB32" s="12" t="s">
        <v>95</v>
      </c>
      <c r="AC32" s="12">
        <v>130</v>
      </c>
      <c r="AD32" s="12">
        <v>0</v>
      </c>
      <c r="AE32" s="12"/>
    </row>
  </sheetData>
  <autoFilter ref="A10:AF32"/>
  <mergeCells count="4">
    <mergeCell ref="A4:H4"/>
    <mergeCell ref="C6:D6"/>
    <mergeCell ref="C7:D7"/>
    <mergeCell ref="O9:R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showGridLines="0" tabSelected="1" workbookViewId="0">
      <selection activeCell="A5" sqref="A5"/>
    </sheetView>
  </sheetViews>
  <sheetFormatPr defaultRowHeight="15"/>
  <cols>
    <col min="1" max="1" width="7.5703125" bestFit="1" customWidth="1"/>
    <col min="2" max="2" width="8.42578125" customWidth="1"/>
    <col min="3" max="3" width="13.140625" bestFit="1" customWidth="1"/>
    <col min="4" max="4" width="15.7109375" bestFit="1" customWidth="1"/>
    <col min="5" max="5" width="23.5703125" customWidth="1"/>
    <col min="6" max="6" width="25.85546875" bestFit="1" customWidth="1"/>
    <col min="7" max="7" width="8" bestFit="1" customWidth="1"/>
    <col min="8" max="8" width="24.42578125" bestFit="1" customWidth="1"/>
    <col min="9" max="9" width="46.28515625" customWidth="1"/>
    <col min="10" max="10" width="19" bestFit="1" customWidth="1"/>
    <col min="11" max="11" width="44.140625" customWidth="1"/>
    <col min="12" max="13" width="44.28515625" customWidth="1"/>
    <col min="14" max="14" width="65" customWidth="1"/>
    <col min="15" max="15" width="18" bestFit="1" customWidth="1"/>
    <col min="16" max="16" width="10.85546875" bestFit="1" customWidth="1"/>
    <col min="17" max="17" width="13" bestFit="1" customWidth="1"/>
    <col min="18" max="18" width="19.5703125" bestFit="1" customWidth="1"/>
    <col min="19" max="19" width="17" bestFit="1" customWidth="1"/>
    <col min="20" max="20" width="17" customWidth="1"/>
    <col min="21" max="21" width="26.5703125" bestFit="1" customWidth="1"/>
    <col min="22" max="22" width="21" bestFit="1" customWidth="1"/>
    <col min="23" max="23" width="26.28515625" bestFit="1" customWidth="1"/>
    <col min="24" max="24" width="17.85546875" bestFit="1" customWidth="1"/>
    <col min="25" max="25" width="44.85546875" bestFit="1" customWidth="1"/>
    <col min="26" max="26" width="24.140625" bestFit="1" customWidth="1"/>
    <col min="27" max="27" width="18" bestFit="1" customWidth="1"/>
    <col min="28" max="28" width="24.85546875" bestFit="1" customWidth="1"/>
    <col min="29" max="29" width="13.85546875" bestFit="1" customWidth="1"/>
    <col min="30" max="30" width="15.42578125" bestFit="1" customWidth="1"/>
    <col min="31" max="31" width="61.140625" customWidth="1"/>
  </cols>
  <sheetData>
    <row r="1" spans="1:32" s="1" customFormat="1"/>
    <row r="2" spans="1:32" s="1" customFormat="1"/>
    <row r="3" spans="1:32" s="1" customFormat="1"/>
    <row r="4" spans="1:32" s="1" customFormat="1" ht="15.75">
      <c r="A4" s="51" t="s">
        <v>569</v>
      </c>
      <c r="B4" s="51"/>
      <c r="C4" s="51"/>
      <c r="D4" s="51"/>
      <c r="E4" s="51"/>
      <c r="F4" s="51"/>
      <c r="G4" s="51"/>
      <c r="H4" s="51"/>
    </row>
    <row r="5" spans="1:32" s="1" customFormat="1" ht="16.5" thickBot="1">
      <c r="A5" s="2"/>
      <c r="B5" s="2"/>
      <c r="C5" s="2"/>
      <c r="D5" s="2"/>
      <c r="E5" s="2"/>
      <c r="F5" s="2"/>
      <c r="G5" s="2"/>
      <c r="H5" s="2"/>
    </row>
    <row r="6" spans="1:32" s="1" customFormat="1" ht="15.75">
      <c r="A6" s="2"/>
      <c r="B6" s="2"/>
      <c r="C6" s="52" t="s">
        <v>0</v>
      </c>
      <c r="D6" s="53"/>
      <c r="E6" s="3">
        <v>1</v>
      </c>
      <c r="G6"/>
      <c r="H6" s="2"/>
    </row>
    <row r="7" spans="1:32" s="1" customFormat="1" ht="16.5" thickBot="1">
      <c r="A7" s="2"/>
      <c r="B7" s="2"/>
      <c r="C7" s="54" t="s">
        <v>1</v>
      </c>
      <c r="D7" s="55"/>
      <c r="E7" s="4">
        <f xml:space="preserve"> SUM(U11:U28)</f>
        <v>673439.73</v>
      </c>
      <c r="G7" s="2"/>
      <c r="H7" s="2"/>
    </row>
    <row r="8" spans="1:32" s="1" customFormat="1"/>
    <row r="9" spans="1:32" s="1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6" t="s">
        <v>2</v>
      </c>
      <c r="P9" s="56"/>
      <c r="Q9" s="56"/>
      <c r="R9" s="56"/>
      <c r="S9" s="6" t="s">
        <v>3</v>
      </c>
      <c r="T9" s="7" t="s">
        <v>4</v>
      </c>
      <c r="U9" s="8" t="s">
        <v>5</v>
      </c>
      <c r="V9" s="8" t="s">
        <v>6</v>
      </c>
      <c r="W9" s="8" t="s">
        <v>7</v>
      </c>
      <c r="X9" s="5"/>
      <c r="Y9" s="5"/>
      <c r="Z9" s="5"/>
      <c r="AA9" s="5"/>
      <c r="AB9" s="5"/>
      <c r="AC9" s="5"/>
      <c r="AD9" s="5"/>
      <c r="AE9" s="5"/>
    </row>
    <row r="10" spans="1:32" s="11" customForma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10" t="s">
        <v>19</v>
      </c>
      <c r="M10" s="10" t="s">
        <v>20</v>
      </c>
      <c r="N10" s="9" t="s">
        <v>21</v>
      </c>
      <c r="O10" s="9" t="s">
        <v>22</v>
      </c>
      <c r="P10" s="9" t="s">
        <v>23</v>
      </c>
      <c r="Q10" s="9" t="s">
        <v>24</v>
      </c>
      <c r="R10" s="9" t="s">
        <v>25</v>
      </c>
      <c r="S10" s="9" t="s">
        <v>26</v>
      </c>
      <c r="T10" s="9" t="s">
        <v>27</v>
      </c>
      <c r="U10" s="9" t="s">
        <v>28</v>
      </c>
      <c r="V10" s="9" t="s">
        <v>29</v>
      </c>
      <c r="W10" s="9" t="s">
        <v>30</v>
      </c>
      <c r="X10" s="9" t="s">
        <v>31</v>
      </c>
      <c r="Y10" s="9" t="s">
        <v>32</v>
      </c>
      <c r="Z10" s="9" t="s">
        <v>33</v>
      </c>
      <c r="AA10" s="9" t="s">
        <v>34</v>
      </c>
      <c r="AB10" s="9" t="s">
        <v>35</v>
      </c>
      <c r="AC10" s="9" t="s">
        <v>36</v>
      </c>
      <c r="AD10" s="9" t="s">
        <v>37</v>
      </c>
      <c r="AE10" s="9" t="s">
        <v>38</v>
      </c>
    </row>
    <row r="11" spans="1:32" s="50" customFormat="1" ht="30">
      <c r="A11" s="48"/>
      <c r="B11" s="48">
        <v>1</v>
      </c>
      <c r="C11" s="48">
        <v>8486</v>
      </c>
      <c r="D11" s="48" t="s">
        <v>145</v>
      </c>
      <c r="E11" s="48">
        <v>3421</v>
      </c>
      <c r="F11" s="48" t="s">
        <v>396</v>
      </c>
      <c r="G11" s="48" t="s">
        <v>147</v>
      </c>
      <c r="H11" s="48" t="s">
        <v>397</v>
      </c>
      <c r="I11" s="48" t="s">
        <v>398</v>
      </c>
      <c r="J11" s="48" t="s">
        <v>399</v>
      </c>
      <c r="K11" s="48" t="s">
        <v>400</v>
      </c>
      <c r="L11" s="48" t="s">
        <v>401</v>
      </c>
      <c r="M11" s="48" t="s">
        <v>402</v>
      </c>
      <c r="N11" s="48" t="s">
        <v>403</v>
      </c>
      <c r="O11" s="48" t="s">
        <v>404</v>
      </c>
      <c r="P11" s="48">
        <v>1</v>
      </c>
      <c r="Q11" s="48">
        <v>1452</v>
      </c>
      <c r="R11" s="48" t="s">
        <v>405</v>
      </c>
      <c r="S11" s="48" t="s">
        <v>156</v>
      </c>
      <c r="T11" s="48" t="s">
        <v>157</v>
      </c>
      <c r="U11" s="49">
        <v>40000</v>
      </c>
      <c r="V11" s="49">
        <v>8000</v>
      </c>
      <c r="W11" s="49">
        <v>5500</v>
      </c>
      <c r="X11" s="49">
        <v>45500</v>
      </c>
      <c r="Y11" s="48" t="s">
        <v>406</v>
      </c>
      <c r="Z11" s="48" t="s">
        <v>407</v>
      </c>
      <c r="AA11" s="48"/>
      <c r="AB11" s="48" t="s">
        <v>160</v>
      </c>
      <c r="AC11" s="48">
        <v>100</v>
      </c>
      <c r="AD11" s="48"/>
      <c r="AE11" s="48"/>
      <c r="AF11" s="50" t="s">
        <v>408</v>
      </c>
    </row>
    <row r="12" spans="1:32" s="50" customFormat="1" ht="30">
      <c r="A12" s="48"/>
      <c r="B12" s="48">
        <v>2</v>
      </c>
      <c r="C12" s="48">
        <v>8086</v>
      </c>
      <c r="D12" s="48" t="s">
        <v>145</v>
      </c>
      <c r="E12" s="48">
        <v>277</v>
      </c>
      <c r="F12" s="48" t="s">
        <v>409</v>
      </c>
      <c r="G12" s="48" t="s">
        <v>147</v>
      </c>
      <c r="H12" s="48" t="s">
        <v>148</v>
      </c>
      <c r="I12" s="48" t="s">
        <v>410</v>
      </c>
      <c r="J12" s="48" t="s">
        <v>411</v>
      </c>
      <c r="K12" s="48" t="s">
        <v>412</v>
      </c>
      <c r="L12" s="48" t="s">
        <v>413</v>
      </c>
      <c r="M12" s="48" t="s">
        <v>402</v>
      </c>
      <c r="N12" s="48" t="s">
        <v>414</v>
      </c>
      <c r="O12" s="48"/>
      <c r="P12" s="48"/>
      <c r="Q12" s="48"/>
      <c r="R12" s="48"/>
      <c r="S12" s="48"/>
      <c r="T12" s="48" t="s">
        <v>157</v>
      </c>
      <c r="U12" s="49">
        <v>40000</v>
      </c>
      <c r="V12" s="49">
        <v>200</v>
      </c>
      <c r="W12" s="48"/>
      <c r="X12" s="49">
        <v>39800</v>
      </c>
      <c r="Y12" s="48" t="s">
        <v>415</v>
      </c>
      <c r="Z12" s="48" t="s">
        <v>416</v>
      </c>
      <c r="AA12" s="48"/>
      <c r="AB12" s="48" t="s">
        <v>160</v>
      </c>
      <c r="AC12" s="48">
        <v>52</v>
      </c>
      <c r="AD12" s="48"/>
      <c r="AE12" s="48"/>
      <c r="AF12" s="50" t="s">
        <v>408</v>
      </c>
    </row>
    <row r="13" spans="1:32" ht="30">
      <c r="A13" s="12"/>
      <c r="B13" s="12">
        <v>8</v>
      </c>
      <c r="C13" s="12">
        <v>8487</v>
      </c>
      <c r="D13" s="12" t="s">
        <v>179</v>
      </c>
      <c r="E13" s="12" t="s">
        <v>417</v>
      </c>
      <c r="F13" s="12" t="s">
        <v>418</v>
      </c>
      <c r="G13" s="12" t="s">
        <v>182</v>
      </c>
      <c r="H13" s="12" t="s">
        <v>418</v>
      </c>
      <c r="I13" s="12" t="s">
        <v>419</v>
      </c>
      <c r="J13" s="12" t="s">
        <v>420</v>
      </c>
      <c r="K13" s="12" t="s">
        <v>421</v>
      </c>
      <c r="L13" s="12" t="s">
        <v>422</v>
      </c>
      <c r="M13" s="12" t="s">
        <v>402</v>
      </c>
      <c r="N13" s="12" t="s">
        <v>423</v>
      </c>
      <c r="O13" s="12" t="s">
        <v>424</v>
      </c>
      <c r="P13" s="12">
        <v>104</v>
      </c>
      <c r="Q13" s="12">
        <v>108</v>
      </c>
      <c r="R13" s="12" t="s">
        <v>425</v>
      </c>
      <c r="S13" s="12" t="s">
        <v>190</v>
      </c>
      <c r="T13" s="12" t="s">
        <v>157</v>
      </c>
      <c r="U13" s="14">
        <v>40000</v>
      </c>
      <c r="V13" s="12"/>
      <c r="W13" s="12"/>
      <c r="X13" s="14">
        <v>40000</v>
      </c>
      <c r="Y13" s="12" t="s">
        <v>426</v>
      </c>
      <c r="Z13" s="12" t="s">
        <v>427</v>
      </c>
      <c r="AA13" s="12" t="s">
        <v>160</v>
      </c>
      <c r="AB13" s="12" t="s">
        <v>160</v>
      </c>
      <c r="AC13" s="12">
        <v>200</v>
      </c>
      <c r="AD13" s="12"/>
      <c r="AE13" s="12"/>
    </row>
    <row r="14" spans="1:32" ht="45">
      <c r="A14" s="12"/>
      <c r="B14" s="12">
        <v>4</v>
      </c>
      <c r="C14" s="12">
        <v>8488</v>
      </c>
      <c r="D14" s="12" t="s">
        <v>276</v>
      </c>
      <c r="E14" s="12">
        <v>1622</v>
      </c>
      <c r="F14" s="12" t="s">
        <v>428</v>
      </c>
      <c r="G14" s="12" t="s">
        <v>278</v>
      </c>
      <c r="H14" s="12" t="s">
        <v>428</v>
      </c>
      <c r="I14" s="12" t="s">
        <v>429</v>
      </c>
      <c r="J14" s="12" t="s">
        <v>430</v>
      </c>
      <c r="K14" s="12" t="s">
        <v>431</v>
      </c>
      <c r="L14" s="12" t="s">
        <v>432</v>
      </c>
      <c r="M14" s="12" t="s">
        <v>433</v>
      </c>
      <c r="N14" s="12" t="s">
        <v>434</v>
      </c>
      <c r="O14" s="12" t="s">
        <v>435</v>
      </c>
      <c r="P14" s="12">
        <v>1</v>
      </c>
      <c r="Q14" s="12" t="s">
        <v>436</v>
      </c>
      <c r="R14" s="12" t="s">
        <v>437</v>
      </c>
      <c r="S14" s="12" t="s">
        <v>74</v>
      </c>
      <c r="T14" s="12" t="s">
        <v>75</v>
      </c>
      <c r="U14" s="12">
        <v>40000</v>
      </c>
      <c r="V14" s="12">
        <v>4000</v>
      </c>
      <c r="W14" s="12">
        <v>2000</v>
      </c>
      <c r="X14" s="12">
        <v>42000</v>
      </c>
      <c r="Y14" s="12" t="s">
        <v>438</v>
      </c>
      <c r="Z14" s="12" t="s">
        <v>439</v>
      </c>
      <c r="AA14" s="12" t="s">
        <v>75</v>
      </c>
      <c r="AB14" s="12" t="s">
        <v>95</v>
      </c>
      <c r="AC14" s="12">
        <v>120</v>
      </c>
      <c r="AD14" s="12">
        <v>120</v>
      </c>
      <c r="AE14" s="12"/>
    </row>
    <row r="15" spans="1:32" ht="30">
      <c r="A15" s="12">
        <v>13</v>
      </c>
      <c r="B15" s="12">
        <v>12</v>
      </c>
      <c r="C15" s="12">
        <v>8510</v>
      </c>
      <c r="D15" s="12" t="s">
        <v>351</v>
      </c>
      <c r="E15" s="12" t="s">
        <v>440</v>
      </c>
      <c r="F15" s="12" t="s">
        <v>441</v>
      </c>
      <c r="G15" s="25" t="s">
        <v>324</v>
      </c>
      <c r="H15" s="25" t="s">
        <v>441</v>
      </c>
      <c r="I15" s="25" t="s">
        <v>442</v>
      </c>
      <c r="J15" s="25" t="s">
        <v>443</v>
      </c>
      <c r="K15" s="25" t="s">
        <v>444</v>
      </c>
      <c r="L15" s="25" t="s">
        <v>445</v>
      </c>
      <c r="M15" s="25" t="s">
        <v>402</v>
      </c>
      <c r="N15" s="25" t="s">
        <v>446</v>
      </c>
      <c r="O15" s="25" t="s">
        <v>447</v>
      </c>
      <c r="P15" s="12">
        <v>1</v>
      </c>
      <c r="Q15" s="12" t="s">
        <v>440</v>
      </c>
      <c r="R15" s="12" t="s">
        <v>448</v>
      </c>
      <c r="S15" s="12" t="s">
        <v>140</v>
      </c>
      <c r="T15" s="12" t="s">
        <v>75</v>
      </c>
      <c r="U15" s="22">
        <v>40000</v>
      </c>
      <c r="V15" s="22">
        <v>1200</v>
      </c>
      <c r="W15" s="22">
        <v>0</v>
      </c>
      <c r="X15" s="22">
        <v>38800</v>
      </c>
      <c r="Y15" s="12" t="s">
        <v>449</v>
      </c>
      <c r="Z15" s="12" t="s">
        <v>450</v>
      </c>
      <c r="AA15" s="12" t="s">
        <v>75</v>
      </c>
      <c r="AB15" s="12"/>
      <c r="AC15" s="12" t="s">
        <v>451</v>
      </c>
      <c r="AD15" s="12"/>
      <c r="AE15" s="12"/>
    </row>
    <row r="16" spans="1:32" ht="30">
      <c r="A16" s="12">
        <v>2</v>
      </c>
      <c r="B16" s="42">
        <v>3</v>
      </c>
      <c r="C16" s="12">
        <v>8000</v>
      </c>
      <c r="D16" s="12" t="s">
        <v>366</v>
      </c>
      <c r="E16" s="25">
        <v>6789</v>
      </c>
      <c r="F16" s="43" t="s">
        <v>452</v>
      </c>
      <c r="G16" s="43" t="s">
        <v>324</v>
      </c>
      <c r="H16" s="43" t="s">
        <v>452</v>
      </c>
      <c r="I16" s="25" t="s">
        <v>453</v>
      </c>
      <c r="J16" s="44" t="s">
        <v>454</v>
      </c>
      <c r="K16" s="25" t="s">
        <v>455</v>
      </c>
      <c r="L16" s="25" t="s">
        <v>456</v>
      </c>
      <c r="M16" s="25" t="s">
        <v>402</v>
      </c>
      <c r="N16" s="25" t="s">
        <v>457</v>
      </c>
      <c r="O16" s="44" t="s">
        <v>458</v>
      </c>
      <c r="P16" s="45">
        <v>1</v>
      </c>
      <c r="Q16" s="45" t="s">
        <v>459</v>
      </c>
      <c r="R16" s="45" t="s">
        <v>460</v>
      </c>
      <c r="S16" s="45" t="s">
        <v>376</v>
      </c>
      <c r="T16" s="45" t="s">
        <v>141</v>
      </c>
      <c r="U16" s="46">
        <v>40000</v>
      </c>
      <c r="V16" s="46">
        <v>0</v>
      </c>
      <c r="W16" s="46">
        <v>2500</v>
      </c>
      <c r="X16" s="46">
        <v>42500</v>
      </c>
      <c r="Y16" s="25" t="s">
        <v>461</v>
      </c>
      <c r="Z16" s="43" t="s">
        <v>462</v>
      </c>
      <c r="AA16" s="12" t="s">
        <v>160</v>
      </c>
      <c r="AB16" s="23" t="s">
        <v>160</v>
      </c>
      <c r="AC16" s="25">
        <v>16</v>
      </c>
      <c r="AD16" s="12">
        <v>40</v>
      </c>
      <c r="AE16" s="12"/>
    </row>
    <row r="17" spans="1:31">
      <c r="A17" s="12">
        <v>28</v>
      </c>
      <c r="B17" s="42">
        <v>4</v>
      </c>
      <c r="C17" s="12">
        <v>8000</v>
      </c>
      <c r="D17" s="12" t="s">
        <v>366</v>
      </c>
      <c r="E17" s="25">
        <v>2385</v>
      </c>
      <c r="F17" s="43" t="s">
        <v>463</v>
      </c>
      <c r="G17" s="43" t="s">
        <v>324</v>
      </c>
      <c r="H17" s="43" t="s">
        <v>463</v>
      </c>
      <c r="I17" s="25" t="s">
        <v>464</v>
      </c>
      <c r="J17" s="44" t="s">
        <v>465</v>
      </c>
      <c r="K17" s="25" t="s">
        <v>466</v>
      </c>
      <c r="L17" s="25" t="s">
        <v>467</v>
      </c>
      <c r="M17" s="25" t="s">
        <v>402</v>
      </c>
      <c r="N17" s="25" t="s">
        <v>457</v>
      </c>
      <c r="O17" s="44" t="s">
        <v>468</v>
      </c>
      <c r="P17" s="45">
        <v>0</v>
      </c>
      <c r="Q17" s="45">
        <v>0</v>
      </c>
      <c r="R17" s="45">
        <v>0</v>
      </c>
      <c r="S17" s="45" t="s">
        <v>376</v>
      </c>
      <c r="T17" s="45" t="s">
        <v>141</v>
      </c>
      <c r="U17" s="46">
        <v>37000</v>
      </c>
      <c r="V17" s="46">
        <v>0</v>
      </c>
      <c r="W17" s="46">
        <v>0</v>
      </c>
      <c r="X17" s="46">
        <v>37000</v>
      </c>
      <c r="Y17" s="25" t="s">
        <v>469</v>
      </c>
      <c r="Z17" s="43" t="s">
        <v>470</v>
      </c>
      <c r="AA17" s="12" t="s">
        <v>160</v>
      </c>
      <c r="AB17" s="23" t="s">
        <v>160</v>
      </c>
      <c r="AC17" s="25">
        <v>23</v>
      </c>
      <c r="AD17" s="12">
        <v>40</v>
      </c>
      <c r="AE17" s="12"/>
    </row>
    <row r="18" spans="1:31" ht="60">
      <c r="A18" s="12">
        <v>10</v>
      </c>
      <c r="B18" s="42">
        <v>13</v>
      </c>
      <c r="C18" s="12">
        <v>8000</v>
      </c>
      <c r="D18" s="12" t="s">
        <v>366</v>
      </c>
      <c r="E18" s="25">
        <v>4635</v>
      </c>
      <c r="F18" s="43" t="s">
        <v>471</v>
      </c>
      <c r="G18" s="43" t="s">
        <v>324</v>
      </c>
      <c r="H18" s="43" t="s">
        <v>471</v>
      </c>
      <c r="I18" s="25" t="s">
        <v>472</v>
      </c>
      <c r="J18" s="44" t="s">
        <v>473</v>
      </c>
      <c r="K18" s="25" t="s">
        <v>474</v>
      </c>
      <c r="L18" s="25" t="s">
        <v>475</v>
      </c>
      <c r="M18" s="25" t="s">
        <v>402</v>
      </c>
      <c r="N18" s="25" t="s">
        <v>457</v>
      </c>
      <c r="O18" s="44" t="s">
        <v>476</v>
      </c>
      <c r="P18" s="45">
        <v>1</v>
      </c>
      <c r="Q18" s="45" t="s">
        <v>477</v>
      </c>
      <c r="R18" s="45" t="s">
        <v>478</v>
      </c>
      <c r="S18" s="45" t="s">
        <v>376</v>
      </c>
      <c r="T18" s="45" t="s">
        <v>141</v>
      </c>
      <c r="U18" s="46">
        <v>40000</v>
      </c>
      <c r="V18" s="46">
        <v>0</v>
      </c>
      <c r="W18" s="46">
        <v>2000</v>
      </c>
      <c r="X18" s="46">
        <v>42000</v>
      </c>
      <c r="Y18" s="25" t="s">
        <v>479</v>
      </c>
      <c r="Z18" s="43" t="s">
        <v>480</v>
      </c>
      <c r="AA18" s="12" t="s">
        <v>160</v>
      </c>
      <c r="AB18" s="25" t="s">
        <v>160</v>
      </c>
      <c r="AC18" s="25">
        <v>90</v>
      </c>
      <c r="AD18" s="12">
        <v>210</v>
      </c>
      <c r="AE18" s="12"/>
    </row>
    <row r="19" spans="1:31" ht="75">
      <c r="A19" s="12">
        <v>13</v>
      </c>
      <c r="B19" s="42">
        <v>16</v>
      </c>
      <c r="C19" s="12">
        <v>8000</v>
      </c>
      <c r="D19" s="12" t="s">
        <v>366</v>
      </c>
      <c r="E19" s="25">
        <v>6853</v>
      </c>
      <c r="F19" s="43" t="s">
        <v>481</v>
      </c>
      <c r="G19" s="43" t="s">
        <v>324</v>
      </c>
      <c r="H19" s="43" t="s">
        <v>482</v>
      </c>
      <c r="I19" s="25" t="s">
        <v>483</v>
      </c>
      <c r="J19" s="44" t="s">
        <v>484</v>
      </c>
      <c r="K19" s="25" t="s">
        <v>485</v>
      </c>
      <c r="L19" s="25" t="s">
        <v>486</v>
      </c>
      <c r="M19" s="25" t="s">
        <v>402</v>
      </c>
      <c r="N19" s="25" t="s">
        <v>457</v>
      </c>
      <c r="O19" s="44" t="s">
        <v>487</v>
      </c>
      <c r="P19" s="45">
        <v>1</v>
      </c>
      <c r="Q19" s="45" t="s">
        <v>488</v>
      </c>
      <c r="R19" s="45" t="s">
        <v>489</v>
      </c>
      <c r="S19" s="45" t="s">
        <v>376</v>
      </c>
      <c r="T19" s="45" t="s">
        <v>141</v>
      </c>
      <c r="U19" s="46">
        <v>40000</v>
      </c>
      <c r="V19" s="46">
        <v>0</v>
      </c>
      <c r="W19" s="46">
        <v>10000</v>
      </c>
      <c r="X19" s="46">
        <v>50000</v>
      </c>
      <c r="Y19" s="25" t="s">
        <v>490</v>
      </c>
      <c r="Z19" s="43" t="s">
        <v>491</v>
      </c>
      <c r="AA19" s="12" t="s">
        <v>160</v>
      </c>
      <c r="AB19" s="23" t="s">
        <v>160</v>
      </c>
      <c r="AC19" s="25">
        <v>80</v>
      </c>
      <c r="AD19" s="12">
        <v>170</v>
      </c>
      <c r="AE19" s="12"/>
    </row>
    <row r="20" spans="1:31" ht="30">
      <c r="A20" s="12">
        <v>25</v>
      </c>
      <c r="B20" s="42">
        <v>17</v>
      </c>
      <c r="C20" s="12">
        <v>8000</v>
      </c>
      <c r="D20" s="12" t="s">
        <v>366</v>
      </c>
      <c r="E20" s="25">
        <v>2958</v>
      </c>
      <c r="F20" s="43" t="s">
        <v>492</v>
      </c>
      <c r="G20" s="43" t="s">
        <v>324</v>
      </c>
      <c r="H20" s="43" t="s">
        <v>493</v>
      </c>
      <c r="I20" s="25" t="s">
        <v>494</v>
      </c>
      <c r="J20" s="44" t="s">
        <v>495</v>
      </c>
      <c r="K20" s="25" t="s">
        <v>496</v>
      </c>
      <c r="L20" s="25" t="s">
        <v>497</v>
      </c>
      <c r="M20" s="25" t="s">
        <v>402</v>
      </c>
      <c r="N20" s="25" t="s">
        <v>457</v>
      </c>
      <c r="O20" s="44" t="s">
        <v>498</v>
      </c>
      <c r="P20" s="45">
        <v>104</v>
      </c>
      <c r="Q20" s="45">
        <v>337</v>
      </c>
      <c r="R20" s="45" t="s">
        <v>499</v>
      </c>
      <c r="S20" s="45" t="s">
        <v>376</v>
      </c>
      <c r="T20" s="45" t="s">
        <v>141</v>
      </c>
      <c r="U20" s="46">
        <v>32000</v>
      </c>
      <c r="V20" s="46">
        <v>8000</v>
      </c>
      <c r="W20" s="46">
        <v>0</v>
      </c>
      <c r="X20" s="46">
        <v>40000</v>
      </c>
      <c r="Y20" s="25" t="s">
        <v>500</v>
      </c>
      <c r="Z20" s="43" t="s">
        <v>501</v>
      </c>
      <c r="AA20" s="12" t="s">
        <v>160</v>
      </c>
      <c r="AB20" s="23" t="s">
        <v>160</v>
      </c>
      <c r="AC20" s="25">
        <v>40</v>
      </c>
      <c r="AD20" s="12">
        <v>90</v>
      </c>
      <c r="AE20" s="12"/>
    </row>
    <row r="21" spans="1:31" ht="90">
      <c r="A21" s="12">
        <v>41</v>
      </c>
      <c r="B21" s="42">
        <v>21</v>
      </c>
      <c r="C21" s="12">
        <v>8000</v>
      </c>
      <c r="D21" s="12" t="s">
        <v>366</v>
      </c>
      <c r="E21" s="25">
        <v>2120</v>
      </c>
      <c r="F21" s="43" t="s">
        <v>502</v>
      </c>
      <c r="G21" s="43" t="s">
        <v>324</v>
      </c>
      <c r="H21" s="43" t="s">
        <v>502</v>
      </c>
      <c r="I21" s="25" t="s">
        <v>503</v>
      </c>
      <c r="J21" s="44" t="s">
        <v>504</v>
      </c>
      <c r="K21" s="25" t="s">
        <v>505</v>
      </c>
      <c r="L21" s="25" t="s">
        <v>506</v>
      </c>
      <c r="M21" s="25" t="s">
        <v>402</v>
      </c>
      <c r="N21" s="25" t="s">
        <v>457</v>
      </c>
      <c r="O21" s="44" t="s">
        <v>507</v>
      </c>
      <c r="P21" s="45">
        <v>1</v>
      </c>
      <c r="Q21" s="45" t="s">
        <v>508</v>
      </c>
      <c r="R21" s="45" t="s">
        <v>509</v>
      </c>
      <c r="S21" s="45" t="s">
        <v>376</v>
      </c>
      <c r="T21" s="45" t="s">
        <v>141</v>
      </c>
      <c r="U21" s="46">
        <v>39019.730000000003</v>
      </c>
      <c r="V21" s="46">
        <v>0</v>
      </c>
      <c r="W21" s="46">
        <v>0</v>
      </c>
      <c r="X21" s="46">
        <v>39019.730000000003</v>
      </c>
      <c r="Y21" s="25" t="s">
        <v>510</v>
      </c>
      <c r="Z21" s="43" t="s">
        <v>511</v>
      </c>
      <c r="AA21" s="12" t="s">
        <v>160</v>
      </c>
      <c r="AB21" s="23" t="s">
        <v>160</v>
      </c>
      <c r="AC21" s="25">
        <v>23</v>
      </c>
      <c r="AD21" s="12">
        <v>40</v>
      </c>
      <c r="AE21" s="12"/>
    </row>
    <row r="22" spans="1:31" ht="120">
      <c r="A22" s="12">
        <v>33</v>
      </c>
      <c r="B22" s="42">
        <v>24</v>
      </c>
      <c r="C22" s="12">
        <v>8000</v>
      </c>
      <c r="D22" s="12" t="s">
        <v>366</v>
      </c>
      <c r="E22" s="25">
        <v>6658</v>
      </c>
      <c r="F22" s="43" t="s">
        <v>512</v>
      </c>
      <c r="G22" s="43" t="s">
        <v>324</v>
      </c>
      <c r="H22" s="43" t="s">
        <v>513</v>
      </c>
      <c r="I22" s="25" t="s">
        <v>514</v>
      </c>
      <c r="J22" s="44" t="s">
        <v>515</v>
      </c>
      <c r="K22" s="25" t="s">
        <v>516</v>
      </c>
      <c r="L22" s="25" t="s">
        <v>517</v>
      </c>
      <c r="M22" s="25" t="s">
        <v>402</v>
      </c>
      <c r="N22" s="25" t="s">
        <v>457</v>
      </c>
      <c r="O22" s="44" t="s">
        <v>518</v>
      </c>
      <c r="P22" s="45">
        <v>1</v>
      </c>
      <c r="Q22" s="45" t="s">
        <v>519</v>
      </c>
      <c r="R22" s="45" t="s">
        <v>520</v>
      </c>
      <c r="S22" s="45" t="s">
        <v>376</v>
      </c>
      <c r="T22" s="45" t="s">
        <v>141</v>
      </c>
      <c r="U22" s="46">
        <v>30000</v>
      </c>
      <c r="V22" s="46">
        <v>0</v>
      </c>
      <c r="W22" s="46">
        <v>0</v>
      </c>
      <c r="X22" s="46">
        <v>30000</v>
      </c>
      <c r="Y22" s="25" t="s">
        <v>521</v>
      </c>
      <c r="Z22" s="43" t="s">
        <v>522</v>
      </c>
      <c r="AA22" s="12" t="s">
        <v>160</v>
      </c>
      <c r="AB22" s="23" t="s">
        <v>160</v>
      </c>
      <c r="AC22" s="25">
        <v>150</v>
      </c>
      <c r="AD22" s="12">
        <v>310</v>
      </c>
      <c r="AE22" s="12"/>
    </row>
    <row r="23" spans="1:31" ht="75">
      <c r="A23" s="12">
        <v>66</v>
      </c>
      <c r="B23" s="42">
        <v>29</v>
      </c>
      <c r="C23" s="12">
        <v>8000</v>
      </c>
      <c r="D23" s="12" t="s">
        <v>366</v>
      </c>
      <c r="E23" s="25">
        <v>268</v>
      </c>
      <c r="F23" s="43" t="s">
        <v>523</v>
      </c>
      <c r="G23" s="43" t="s">
        <v>324</v>
      </c>
      <c r="H23" s="43" t="s">
        <v>523</v>
      </c>
      <c r="I23" s="25" t="s">
        <v>524</v>
      </c>
      <c r="J23" s="44" t="s">
        <v>525</v>
      </c>
      <c r="K23" s="25" t="s">
        <v>526</v>
      </c>
      <c r="L23" s="25" t="s">
        <v>527</v>
      </c>
      <c r="M23" s="25" t="s">
        <v>402</v>
      </c>
      <c r="N23" s="25" t="s">
        <v>457</v>
      </c>
      <c r="O23" s="44" t="s">
        <v>528</v>
      </c>
      <c r="P23" s="45">
        <v>1</v>
      </c>
      <c r="Q23" s="45" t="s">
        <v>529</v>
      </c>
      <c r="R23" s="45" t="s">
        <v>530</v>
      </c>
      <c r="S23" s="45" t="s">
        <v>376</v>
      </c>
      <c r="T23" s="45" t="s">
        <v>141</v>
      </c>
      <c r="U23" s="46">
        <v>40000</v>
      </c>
      <c r="V23" s="46">
        <v>8000</v>
      </c>
      <c r="W23" s="46">
        <v>0</v>
      </c>
      <c r="X23" s="46">
        <v>32000</v>
      </c>
      <c r="Y23" s="25" t="s">
        <v>531</v>
      </c>
      <c r="Z23" s="43" t="s">
        <v>532</v>
      </c>
      <c r="AA23" s="12" t="s">
        <v>160</v>
      </c>
      <c r="AB23" s="23" t="s">
        <v>160</v>
      </c>
      <c r="AC23" s="25">
        <v>15</v>
      </c>
      <c r="AD23" s="12">
        <v>40</v>
      </c>
      <c r="AE23" s="12"/>
    </row>
    <row r="24" spans="1:31" ht="90">
      <c r="A24" s="12">
        <v>68</v>
      </c>
      <c r="B24" s="42">
        <v>30</v>
      </c>
      <c r="C24" s="12">
        <v>8000</v>
      </c>
      <c r="D24" s="12" t="s">
        <v>366</v>
      </c>
      <c r="E24" s="25">
        <v>268</v>
      </c>
      <c r="F24" s="43" t="s">
        <v>523</v>
      </c>
      <c r="G24" s="43" t="s">
        <v>324</v>
      </c>
      <c r="H24" s="43" t="s">
        <v>523</v>
      </c>
      <c r="I24" s="25" t="s">
        <v>533</v>
      </c>
      <c r="J24" s="44" t="s">
        <v>534</v>
      </c>
      <c r="K24" s="25" t="s">
        <v>535</v>
      </c>
      <c r="L24" s="25" t="s">
        <v>536</v>
      </c>
      <c r="M24" s="25" t="s">
        <v>402</v>
      </c>
      <c r="N24" s="25" t="s">
        <v>457</v>
      </c>
      <c r="O24" s="44" t="s">
        <v>528</v>
      </c>
      <c r="P24" s="45">
        <v>1</v>
      </c>
      <c r="Q24" s="45" t="s">
        <v>529</v>
      </c>
      <c r="R24" s="45" t="s">
        <v>530</v>
      </c>
      <c r="S24" s="45" t="s">
        <v>376</v>
      </c>
      <c r="T24" s="45" t="s">
        <v>141</v>
      </c>
      <c r="U24" s="46">
        <v>40000</v>
      </c>
      <c r="V24" s="46">
        <v>0</v>
      </c>
      <c r="W24" s="46">
        <v>0</v>
      </c>
      <c r="X24" s="46">
        <v>40000</v>
      </c>
      <c r="Y24" s="25" t="s">
        <v>537</v>
      </c>
      <c r="Z24" s="43" t="s">
        <v>538</v>
      </c>
      <c r="AA24" s="12" t="s">
        <v>160</v>
      </c>
      <c r="AB24" s="23" t="s">
        <v>160</v>
      </c>
      <c r="AC24" s="25">
        <v>45</v>
      </c>
      <c r="AD24" s="12">
        <v>95</v>
      </c>
      <c r="AE24" s="12"/>
    </row>
    <row r="25" spans="1:31" ht="105">
      <c r="A25" s="12">
        <v>71</v>
      </c>
      <c r="B25" s="42">
        <v>32</v>
      </c>
      <c r="C25" s="12">
        <v>8000</v>
      </c>
      <c r="D25" s="12" t="s">
        <v>366</v>
      </c>
      <c r="E25" s="25">
        <v>268</v>
      </c>
      <c r="F25" s="43" t="s">
        <v>523</v>
      </c>
      <c r="G25" s="43" t="s">
        <v>324</v>
      </c>
      <c r="H25" s="43" t="s">
        <v>523</v>
      </c>
      <c r="I25" s="25" t="s">
        <v>539</v>
      </c>
      <c r="J25" s="44" t="s">
        <v>540</v>
      </c>
      <c r="K25" s="25" t="s">
        <v>541</v>
      </c>
      <c r="L25" s="25" t="s">
        <v>542</v>
      </c>
      <c r="M25" s="25" t="s">
        <v>402</v>
      </c>
      <c r="N25" s="25" t="s">
        <v>457</v>
      </c>
      <c r="O25" s="44" t="s">
        <v>528</v>
      </c>
      <c r="P25" s="45">
        <v>1</v>
      </c>
      <c r="Q25" s="45" t="s">
        <v>529</v>
      </c>
      <c r="R25" s="45" t="s">
        <v>530</v>
      </c>
      <c r="S25" s="45" t="s">
        <v>376</v>
      </c>
      <c r="T25" s="45" t="s">
        <v>141</v>
      </c>
      <c r="U25" s="46">
        <v>20000</v>
      </c>
      <c r="V25" s="46">
        <v>0</v>
      </c>
      <c r="W25" s="46">
        <v>0</v>
      </c>
      <c r="X25" s="46">
        <v>20000</v>
      </c>
      <c r="Y25" s="25" t="s">
        <v>543</v>
      </c>
      <c r="Z25" s="43" t="s">
        <v>544</v>
      </c>
      <c r="AA25" s="12" t="s">
        <v>160</v>
      </c>
      <c r="AB25" s="23" t="s">
        <v>160</v>
      </c>
      <c r="AC25" s="25">
        <v>12</v>
      </c>
      <c r="AD25" s="12">
        <v>38</v>
      </c>
      <c r="AE25" s="12"/>
    </row>
    <row r="26" spans="1:31" ht="60">
      <c r="A26" s="12">
        <v>72</v>
      </c>
      <c r="B26" s="42">
        <v>33</v>
      </c>
      <c r="C26" s="12">
        <v>8000</v>
      </c>
      <c r="D26" s="12" t="s">
        <v>366</v>
      </c>
      <c r="E26" s="25">
        <v>268</v>
      </c>
      <c r="F26" s="43" t="s">
        <v>523</v>
      </c>
      <c r="G26" s="43" t="s">
        <v>324</v>
      </c>
      <c r="H26" s="43" t="s">
        <v>523</v>
      </c>
      <c r="I26" s="25" t="s">
        <v>545</v>
      </c>
      <c r="J26" s="44" t="s">
        <v>546</v>
      </c>
      <c r="K26" s="25" t="s">
        <v>547</v>
      </c>
      <c r="L26" s="25" t="s">
        <v>548</v>
      </c>
      <c r="M26" s="25" t="s">
        <v>402</v>
      </c>
      <c r="N26" s="25" t="s">
        <v>457</v>
      </c>
      <c r="O26" s="44" t="s">
        <v>528</v>
      </c>
      <c r="P26" s="45">
        <v>1</v>
      </c>
      <c r="Q26" s="45" t="s">
        <v>529</v>
      </c>
      <c r="R26" s="45" t="s">
        <v>530</v>
      </c>
      <c r="S26" s="45" t="s">
        <v>376</v>
      </c>
      <c r="T26" s="45" t="s">
        <v>141</v>
      </c>
      <c r="U26" s="46">
        <v>40000</v>
      </c>
      <c r="V26" s="46">
        <v>0</v>
      </c>
      <c r="W26" s="46">
        <v>0</v>
      </c>
      <c r="X26" s="46">
        <v>40000</v>
      </c>
      <c r="Y26" s="25" t="s">
        <v>549</v>
      </c>
      <c r="Z26" s="43" t="s">
        <v>550</v>
      </c>
      <c r="AA26" s="12" t="s">
        <v>160</v>
      </c>
      <c r="AB26" s="23" t="s">
        <v>160</v>
      </c>
      <c r="AC26" s="25">
        <v>13</v>
      </c>
      <c r="AD26" s="12">
        <v>40</v>
      </c>
      <c r="AE26" s="12"/>
    </row>
    <row r="27" spans="1:31" ht="45">
      <c r="A27" s="12">
        <v>23</v>
      </c>
      <c r="B27" s="42">
        <v>41</v>
      </c>
      <c r="C27" s="12">
        <v>8000</v>
      </c>
      <c r="D27" s="12" t="s">
        <v>366</v>
      </c>
      <c r="E27" s="25">
        <v>79</v>
      </c>
      <c r="F27" s="43" t="s">
        <v>551</v>
      </c>
      <c r="G27" s="43" t="s">
        <v>324</v>
      </c>
      <c r="H27" s="43" t="s">
        <v>551</v>
      </c>
      <c r="I27" s="25" t="s">
        <v>552</v>
      </c>
      <c r="J27" s="44" t="s">
        <v>553</v>
      </c>
      <c r="K27" s="25" t="s">
        <v>554</v>
      </c>
      <c r="L27" s="25" t="s">
        <v>555</v>
      </c>
      <c r="M27" s="25" t="s">
        <v>402</v>
      </c>
      <c r="N27" s="25" t="s">
        <v>457</v>
      </c>
      <c r="O27" s="44" t="s">
        <v>556</v>
      </c>
      <c r="P27" s="45">
        <v>1</v>
      </c>
      <c r="Q27" s="45" t="s">
        <v>557</v>
      </c>
      <c r="R27" s="45" t="s">
        <v>558</v>
      </c>
      <c r="S27" s="45" t="s">
        <v>376</v>
      </c>
      <c r="T27" s="45" t="s">
        <v>141</v>
      </c>
      <c r="U27" s="46">
        <v>40000</v>
      </c>
      <c r="V27" s="46">
        <v>4000</v>
      </c>
      <c r="W27" s="46">
        <v>15000</v>
      </c>
      <c r="X27" s="46">
        <v>55000</v>
      </c>
      <c r="Y27" s="25" t="s">
        <v>559</v>
      </c>
      <c r="Z27" s="43" t="s">
        <v>560</v>
      </c>
      <c r="AA27" s="12" t="s">
        <v>160</v>
      </c>
      <c r="AB27" s="23" t="s">
        <v>160</v>
      </c>
      <c r="AC27" s="25">
        <v>19243</v>
      </c>
      <c r="AD27" s="12">
        <v>40000</v>
      </c>
      <c r="AE27" s="12"/>
    </row>
    <row r="28" spans="1:31" ht="75">
      <c r="A28" s="12">
        <v>24</v>
      </c>
      <c r="B28" s="42">
        <v>43</v>
      </c>
      <c r="C28" s="12">
        <v>8000</v>
      </c>
      <c r="D28" s="12" t="s">
        <v>366</v>
      </c>
      <c r="E28" s="25">
        <v>79</v>
      </c>
      <c r="F28" s="43" t="s">
        <v>551</v>
      </c>
      <c r="G28" s="43" t="s">
        <v>324</v>
      </c>
      <c r="H28" s="43" t="s">
        <v>551</v>
      </c>
      <c r="I28" s="25" t="s">
        <v>561</v>
      </c>
      <c r="J28" s="44" t="s">
        <v>562</v>
      </c>
      <c r="K28" s="25" t="s">
        <v>563</v>
      </c>
      <c r="L28" s="25" t="s">
        <v>564</v>
      </c>
      <c r="M28" s="25" t="s">
        <v>402</v>
      </c>
      <c r="N28" s="25" t="s">
        <v>457</v>
      </c>
      <c r="O28" s="44" t="s">
        <v>556</v>
      </c>
      <c r="P28" s="45">
        <v>1</v>
      </c>
      <c r="Q28" s="45" t="s">
        <v>557</v>
      </c>
      <c r="R28" s="45" t="s">
        <v>565</v>
      </c>
      <c r="S28" s="45" t="s">
        <v>376</v>
      </c>
      <c r="T28" s="45" t="s">
        <v>141</v>
      </c>
      <c r="U28" s="46">
        <v>35420</v>
      </c>
      <c r="V28" s="46">
        <v>3542</v>
      </c>
      <c r="W28" s="46">
        <v>0</v>
      </c>
      <c r="X28" s="46">
        <v>35420</v>
      </c>
      <c r="Y28" s="25" t="s">
        <v>566</v>
      </c>
      <c r="Z28" s="43" t="s">
        <v>567</v>
      </c>
      <c r="AA28" s="12" t="s">
        <v>160</v>
      </c>
      <c r="AB28" s="23" t="s">
        <v>160</v>
      </c>
      <c r="AC28" s="25">
        <v>50</v>
      </c>
      <c r="AD28" s="12">
        <v>110</v>
      </c>
      <c r="AE28" s="12"/>
    </row>
  </sheetData>
  <autoFilter ref="A10:AF27"/>
  <mergeCells count="4">
    <mergeCell ref="A4:H4"/>
    <mergeCell ref="C6:D6"/>
    <mergeCell ref="C7:D7"/>
    <mergeCell ref="O9:R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Consolidado FIA - apoio</vt:lpstr>
      <vt:lpstr>Consolidado FI</vt:lpstr>
    </vt:vector>
  </TitlesOfParts>
  <Company>BANCO DO BRASIL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Maria Buss</dc:creator>
  <cp:lastModifiedBy>Luciana</cp:lastModifiedBy>
  <cp:lastPrinted>2017-12-01T22:04:53Z</cp:lastPrinted>
  <dcterms:created xsi:type="dcterms:W3CDTF">2017-12-01T20:44:02Z</dcterms:created>
  <dcterms:modified xsi:type="dcterms:W3CDTF">2017-12-01T22:06:33Z</dcterms:modified>
</cp:coreProperties>
</file>